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Verunka\Práce\MALENICE\SCLLD\Strategie MAS Šumavsko\"/>
    </mc:Choice>
  </mc:AlternateContent>
  <bookViews>
    <workbookView xWindow="9300" yWindow="0" windowWidth="19560" windowHeight="8040" tabRatio="805" activeTab="10"/>
  </bookViews>
  <sheets>
    <sheet name="Celkem" sheetId="16" r:id="rId1"/>
    <sheet name="2016" sheetId="15" r:id="rId2"/>
    <sheet name="2017" sheetId="14" r:id="rId3"/>
    <sheet name="2018" sheetId="13" r:id="rId4"/>
    <sheet name="2019" sheetId="2" r:id="rId5"/>
    <sheet name="2020" sheetId="17" r:id="rId6"/>
    <sheet name="2021" sheetId="18" r:id="rId7"/>
    <sheet name="2022" sheetId="19" r:id="rId8"/>
    <sheet name="2023" sheetId="20" r:id="rId9"/>
    <sheet name="Harmonogram výzev" sheetId="21" r:id="rId10"/>
    <sheet name="Výzvy dle OP" sheetId="24" r:id="rId1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11" i="15" l="1"/>
  <c r="I11" i="15"/>
  <c r="H20" i="13"/>
  <c r="H11" i="15"/>
  <c r="D3" i="21"/>
  <c r="D6" i="21"/>
  <c r="C6" i="21" s="1"/>
  <c r="D10" i="21"/>
  <c r="C10" i="21" s="1"/>
  <c r="L19" i="16" l="1"/>
  <c r="L20" i="16"/>
  <c r="L21" i="16"/>
  <c r="L22" i="16"/>
  <c r="L18" i="16"/>
  <c r="I19" i="16"/>
  <c r="I20" i="16"/>
  <c r="I21" i="16"/>
  <c r="I22" i="16"/>
  <c r="I18" i="16"/>
  <c r="L11" i="16"/>
  <c r="I11" i="16"/>
  <c r="L24" i="16"/>
  <c r="L25" i="16"/>
  <c r="J24" i="16"/>
  <c r="J25" i="16"/>
  <c r="I24" i="16"/>
  <c r="I25" i="16"/>
  <c r="L23" i="16"/>
  <c r="J23" i="16"/>
  <c r="I23" i="16"/>
  <c r="H25" i="19"/>
  <c r="J25" i="19" s="1"/>
  <c r="H24" i="19"/>
  <c r="I24" i="19" s="1"/>
  <c r="H23" i="19"/>
  <c r="I23" i="19" s="1"/>
  <c r="H17" i="19"/>
  <c r="H16" i="19"/>
  <c r="H14" i="19"/>
  <c r="H13" i="19"/>
  <c r="H20" i="19"/>
  <c r="L20" i="19" s="1"/>
  <c r="H18" i="19"/>
  <c r="L18" i="19" s="1"/>
  <c r="H22" i="18"/>
  <c r="I22" i="18" s="1"/>
  <c r="H21" i="18"/>
  <c r="I21" i="18" s="1"/>
  <c r="H11" i="18"/>
  <c r="L11" i="18" s="1"/>
  <c r="H24" i="17"/>
  <c r="I24" i="17" s="1"/>
  <c r="H25" i="17"/>
  <c r="J25" i="17" s="1"/>
  <c r="H15" i="17"/>
  <c r="H19" i="2"/>
  <c r="L19" i="2" s="1"/>
  <c r="H17" i="13"/>
  <c r="H16" i="13"/>
  <c r="H14" i="13"/>
  <c r="I20" i="13"/>
  <c r="H18" i="13"/>
  <c r="I11" i="13"/>
  <c r="H24" i="14"/>
  <c r="I24" i="14" s="1"/>
  <c r="H25" i="14"/>
  <c r="J25" i="14" s="1"/>
  <c r="H14" i="14"/>
  <c r="H13" i="14"/>
  <c r="H20" i="15"/>
  <c r="L20" i="15" s="1"/>
  <c r="H18" i="15"/>
  <c r="I18" i="15" s="1"/>
  <c r="I5" i="13"/>
  <c r="I5" i="20"/>
  <c r="I5" i="19"/>
  <c r="I5" i="18"/>
  <c r="I5" i="17"/>
  <c r="I5" i="2"/>
  <c r="C52" i="21"/>
  <c r="D48" i="21"/>
  <c r="D52" i="21"/>
  <c r="D56" i="21"/>
  <c r="C56" i="21" s="1"/>
  <c r="L23" i="19" l="1"/>
  <c r="L24" i="14"/>
  <c r="J24" i="17"/>
  <c r="L18" i="15"/>
  <c r="I25" i="14"/>
  <c r="I11" i="18"/>
  <c r="I25" i="19"/>
  <c r="I20" i="15"/>
  <c r="L20" i="13"/>
  <c r="L21" i="18"/>
  <c r="I20" i="19"/>
  <c r="J24" i="14"/>
  <c r="I19" i="2"/>
  <c r="J23" i="19"/>
  <c r="L24" i="17"/>
  <c r="L22" i="18"/>
  <c r="L25" i="14"/>
  <c r="L11" i="13"/>
  <c r="L25" i="17"/>
  <c r="L25" i="19"/>
  <c r="J24" i="19"/>
  <c r="I18" i="19"/>
  <c r="I25" i="17"/>
  <c r="L24" i="19"/>
  <c r="I5" i="14" l="1"/>
  <c r="I5" i="15"/>
  <c r="F73" i="21"/>
  <c r="C73" i="21"/>
  <c r="C48" i="21"/>
  <c r="F60" i="21"/>
  <c r="D8" i="21"/>
  <c r="C8" i="21" s="1"/>
  <c r="C3" i="21"/>
  <c r="H28" i="16"/>
  <c r="I5" i="16"/>
  <c r="D22" i="21"/>
  <c r="D73" i="21" l="1"/>
  <c r="D37" i="21"/>
  <c r="C37" i="21" s="1"/>
  <c r="D35" i="21"/>
  <c r="C35" i="21" s="1"/>
  <c r="D31" i="21"/>
  <c r="C31" i="21" s="1"/>
  <c r="D29" i="21"/>
  <c r="C29" i="21" s="1"/>
  <c r="F42" i="21"/>
  <c r="C60" i="21"/>
  <c r="D34" i="21"/>
  <c r="D36" i="21"/>
  <c r="D41" i="21"/>
  <c r="D60" i="21" l="1"/>
  <c r="C42" i="21"/>
  <c r="D42" i="21"/>
  <c r="D15" i="21"/>
  <c r="D13" i="21" l="1"/>
  <c r="C13" i="21" s="1"/>
  <c r="C16" i="21" s="1"/>
  <c r="F16" i="21"/>
  <c r="D16" i="21" l="1"/>
</calcChain>
</file>

<file path=xl/sharedStrings.xml><?xml version="1.0" encoding="utf-8"?>
<sst xmlns="http://schemas.openxmlformats.org/spreadsheetml/2006/main" count="992" uniqueCount="127">
  <si>
    <t>IROP</t>
  </si>
  <si>
    <t>Zaměstnanost</t>
  </si>
  <si>
    <t>PRV</t>
  </si>
  <si>
    <t>CELKEM</t>
  </si>
  <si>
    <t>Nezpůsobilé výdaje</t>
  </si>
  <si>
    <t>Program</t>
  </si>
  <si>
    <t>Celkové způsobilé výdaje</t>
  </si>
  <si>
    <t>Z toho vlastní zdroje příjemce</t>
  </si>
  <si>
    <t>Příspěvek Unie</t>
  </si>
  <si>
    <t>Národní veřejné zdroje</t>
  </si>
  <si>
    <t>Veřejné zdroje</t>
  </si>
  <si>
    <t>Soukromé zdroje</t>
  </si>
  <si>
    <t>2.1 Zvýšení kvality a dostupnosti služeb vedoucí k sociální inkluzi</t>
  </si>
  <si>
    <t>Čl. 19/1/b Podpora investic na založení nebo rozvoj nezemědělských činností</t>
  </si>
  <si>
    <t>Čl. 25 Neproduktivní investice v lesích</t>
  </si>
  <si>
    <t>Programový rámec - celková alokace</t>
  </si>
  <si>
    <t>Strategický cíl CLLD</t>
  </si>
  <si>
    <t>Specifický cíl CLLD</t>
  </si>
  <si>
    <t>v tis. Kč</t>
  </si>
  <si>
    <t>1.2 Podpora komunit na venkově</t>
  </si>
  <si>
    <t>1.2.1 Vytváření a udržení podmínek pro rozvoj komunit a udržování starých fungujících</t>
  </si>
  <si>
    <t>Prioritní osa</t>
  </si>
  <si>
    <t>Ivestiční priorita</t>
  </si>
  <si>
    <t>Specifický cíl programu</t>
  </si>
  <si>
    <t>Identifikace programu</t>
  </si>
  <si>
    <t>Ztoho dotace</t>
  </si>
  <si>
    <t>Plán financování (Způsobilé výdaje v tis. Kč)</t>
  </si>
  <si>
    <t>Opatření CLLD</t>
  </si>
  <si>
    <t>9a</t>
  </si>
  <si>
    <t>2.1 Podpora rozvoje  zemědělství</t>
  </si>
  <si>
    <t>2.1.1 Podpora malých zemědělců</t>
  </si>
  <si>
    <t>2.1.2 Podpora založení a  rozvoje agroturistiky</t>
  </si>
  <si>
    <t>2.2 Podpora podnikání na venkově</t>
  </si>
  <si>
    <t>19.2</t>
  </si>
  <si>
    <t xml:space="preserve"> 1. Komunity, život a tradice na venkově</t>
  </si>
  <si>
    <t>2. Podnikání a zaměstnanost (vč. Zemědělství)</t>
  </si>
  <si>
    <t>3.3 Spolupracující a otevřený region</t>
  </si>
  <si>
    <t>3.3.1 Podpora regionálního patriotismu</t>
  </si>
  <si>
    <t>4.2 Zvýšení dostupnosti infrastruktury pro vzdělávání a celoživotní učení</t>
  </si>
  <si>
    <t>4.2.1 Rekonstrukce objektů a vybavenost ZŠ</t>
  </si>
  <si>
    <t xml:space="preserve">4.2.3 Technické a přírodní vzdělávání a laboratoře </t>
  </si>
  <si>
    <t>2.4 Zvýšení kvality  a dostuposti infrastruktury pro vzdělávání a celoživotní učení</t>
  </si>
  <si>
    <t>7c</t>
  </si>
  <si>
    <t>1.2 Zvýšení podílu udržitelných forem dopravy</t>
  </si>
  <si>
    <t>5.1 Podpora sociálního začlěňování</t>
  </si>
  <si>
    <t>OPZ</t>
  </si>
  <si>
    <t>2.3</t>
  </si>
  <si>
    <t>5.1.1 Všeobecná podpora začleňování osob ohrožených sociálním vyloučením</t>
  </si>
  <si>
    <t>5.1.3 Podpora prorodinných opatření</t>
  </si>
  <si>
    <t>2.3.1 Sociální služby a sociální začleňování</t>
  </si>
  <si>
    <t>2.3.1 Prorodinná opatření</t>
  </si>
  <si>
    <t>2.1 Zvýšení kvality a dostupnosti služeb vedoucích k sociální inkluzi</t>
  </si>
  <si>
    <t>Čl. 17/1/c Zemědělská infrastruktura</t>
  </si>
  <si>
    <t>Čl. 17/1/a Investice do zemědělských podniků</t>
  </si>
  <si>
    <t xml:space="preserve"> 3. Životní prostředí</t>
  </si>
  <si>
    <t>4. Vzdělávání</t>
  </si>
  <si>
    <t>5. Sociální oblast</t>
  </si>
  <si>
    <t>PRV Spolupráce</t>
  </si>
  <si>
    <t>Lze podpořit pouze na zvyšování kvalifikace v zemědělství, potravinářství a lesnictví</t>
  </si>
  <si>
    <t>Stavby, stavební úpravy, vybavení</t>
  </si>
  <si>
    <t>Podmínka: zvyšování kapacity</t>
  </si>
  <si>
    <t>Cyklodoprava: výzva prosinec 2015, Míra ????
(Dragou, Vimperk, … ???)</t>
  </si>
  <si>
    <t>Poznámka: Vybavení</t>
  </si>
  <si>
    <t>Poznámka: stavební úpravy, vč. Vybavení</t>
  </si>
  <si>
    <t>2.4 Zvýšení kvality  a dostupnosti infrastruktury pro vzdělávání a celoživotní učení</t>
  </si>
  <si>
    <t>Celkem</t>
  </si>
  <si>
    <t>7. Spolupráce</t>
  </si>
  <si>
    <t>7.1 Rozvoj partnerství</t>
  </si>
  <si>
    <t>7.1.1 Rozvoj mezinárodní, národní a místní spolupráce</t>
  </si>
  <si>
    <t>19.3</t>
  </si>
  <si>
    <t>Čl. 44 Činnosti spolupráce v rámci iniciativy LEADER</t>
  </si>
  <si>
    <t>2/2017</t>
  </si>
  <si>
    <t>2/2018</t>
  </si>
  <si>
    <t>2/2019</t>
  </si>
  <si>
    <t>2/2021</t>
  </si>
  <si>
    <t>2/2022</t>
  </si>
  <si>
    <t>2/2023</t>
  </si>
  <si>
    <t>Čerpání alokace (v %)</t>
  </si>
  <si>
    <t>Čerpání alokace (v tis. Kč)</t>
  </si>
  <si>
    <t>Rok</t>
  </si>
  <si>
    <t>4.2.1</t>
  </si>
  <si>
    <t>4.2.3</t>
  </si>
  <si>
    <t>Zbývá (v tis. Kč)</t>
  </si>
  <si>
    <t>1. Výzva</t>
  </si>
  <si>
    <t>2. Výzva</t>
  </si>
  <si>
    <t>1.2.1</t>
  </si>
  <si>
    <t>3. Výzva</t>
  </si>
  <si>
    <t>4.2.2</t>
  </si>
  <si>
    <t>4. Výzva</t>
  </si>
  <si>
    <t>5.1.1</t>
  </si>
  <si>
    <t>5. Výzva</t>
  </si>
  <si>
    <t>Alokace na opatření</t>
  </si>
  <si>
    <t>Musí být vyčerpáno 27,14%</t>
  </si>
  <si>
    <t>Musí být vyčerpáno 41%</t>
  </si>
  <si>
    <t>Rezerva</t>
  </si>
  <si>
    <t>2/2020</t>
  </si>
  <si>
    <t>2.1.1 Čl. 17/1/a</t>
  </si>
  <si>
    <t>2.2.2 Čl. 19/1/b</t>
  </si>
  <si>
    <t>3.3.1 Čl. 25</t>
  </si>
  <si>
    <t>2.1.2 Čl. 19/1/b</t>
  </si>
  <si>
    <t>2.1.1 Čl. 17/1/c</t>
  </si>
  <si>
    <t>10/2016</t>
  </si>
  <si>
    <t>5.1.3</t>
  </si>
  <si>
    <t>PRV - SPOLUPRÁCE</t>
  </si>
  <si>
    <t>Cyklodoprava: výzva prosinec 2015,
(Dragou, Vimperk, … ???)</t>
  </si>
  <si>
    <t>9c</t>
  </si>
  <si>
    <t>2.2 Vznik nových a rozvoj existujících aktivit v oblastech sociálního podnikání</t>
  </si>
  <si>
    <t>Pozn. Slunečnice</t>
  </si>
  <si>
    <t>OP Zaměstnanost</t>
  </si>
  <si>
    <t>2.3.1 Sociální podnikání</t>
  </si>
  <si>
    <t>Pozn. Sociální podnikání (7mil)</t>
  </si>
  <si>
    <t>Pozn. Klíčový projekt (3mil), podpora terénních služeb (2mil)</t>
  </si>
  <si>
    <t>4.2.2 Doprovodná infrastruktura a dostupnost vzdělávání</t>
  </si>
  <si>
    <t>2.2.2 Posílení konkurenceschopnosti podnikání na venkově a podpora exportu</t>
  </si>
  <si>
    <t>zemědělské technologie (stroje)</t>
  </si>
  <si>
    <t>Budovy</t>
  </si>
  <si>
    <t>Agroturistika</t>
  </si>
  <si>
    <t>Podnikatelé</t>
  </si>
  <si>
    <t>celé soc.podnikání</t>
  </si>
  <si>
    <t>prorodinná</t>
  </si>
  <si>
    <t>podpora terénních služeb</t>
  </si>
  <si>
    <t>klíčový projekt</t>
  </si>
  <si>
    <t>Závazkováno 50 % z celkové alokace</t>
  </si>
  <si>
    <t>soc. podnikání</t>
  </si>
  <si>
    <t>služby</t>
  </si>
  <si>
    <t>Harmonogram výzev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</si>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</sst>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K_č"/>
  </numFmts>
  <fonts count="18" x14ac:knownFonts="1">
    <font>
      <sz val="11"/>
      <color theme="1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theme="0"/>
      <name val="Calibri"/>
      <family val="2"/>
      <charset val="238"/>
      <scheme val="minor"/>
    </font>
    <font>
      <i/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0"/>
      <color theme="0"/>
      <name val="Calibri"/>
      <family val="2"/>
      <charset val="238"/>
      <scheme val="minor"/>
    </font>
    <font>
      <b/>
      <sz val="9"/>
      <color theme="0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i/>
      <sz val="9"/>
      <color theme="1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sz val="20"/>
      <color theme="1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-0.49998474074526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1" tint="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8" tint="-0.49998474074526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ECC5B0"/>
        <bgColor indexed="64"/>
      </patternFill>
    </fill>
    <fill>
      <patternFill patternType="solid">
        <fgColor rgb="FFE6A186"/>
        <bgColor indexed="64"/>
      </patternFill>
    </fill>
    <fill>
      <patternFill patternType="solid">
        <fgColor theme="2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74999237037263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9" tint="0.39997558519241921"/>
        <bgColor indexed="64"/>
      </patternFill>
    </fill>
  </fills>
  <borders count="10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/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/>
      <diagonal/>
    </border>
    <border>
      <left/>
      <right style="medium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medium">
        <color theme="0"/>
      </top>
      <bottom/>
      <diagonal/>
    </border>
    <border>
      <left style="medium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medium">
        <color theme="0"/>
      </left>
      <right style="thin">
        <color theme="0"/>
      </right>
      <top/>
      <bottom style="medium">
        <color theme="0"/>
      </bottom>
      <diagonal/>
    </border>
    <border>
      <left/>
      <right style="thin">
        <color theme="0"/>
      </right>
      <top/>
      <bottom style="medium">
        <color theme="0"/>
      </bottom>
      <diagonal/>
    </border>
    <border>
      <left/>
      <right style="thin">
        <color theme="0"/>
      </right>
      <top style="thin">
        <color theme="0"/>
      </top>
      <bottom style="medium">
        <color theme="0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medium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medium">
        <color theme="0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thin">
        <color theme="0"/>
      </bottom>
      <diagonal/>
    </border>
    <border>
      <left/>
      <right/>
      <top/>
      <bottom style="medium">
        <color theme="0"/>
      </bottom>
      <diagonal/>
    </border>
    <border>
      <left style="thin">
        <color theme="0"/>
      </left>
      <right style="thin">
        <color theme="0"/>
      </right>
      <top/>
      <bottom style="medium">
        <color theme="0"/>
      </bottom>
      <diagonal/>
    </border>
    <border>
      <left style="medium">
        <color auto="1"/>
      </left>
      <right style="medium">
        <color theme="0"/>
      </right>
      <top style="medium">
        <color auto="1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 style="medium">
        <color auto="1"/>
      </top>
      <bottom style="medium">
        <color theme="0"/>
      </bottom>
      <diagonal/>
    </border>
    <border>
      <left style="medium">
        <color theme="0"/>
      </left>
      <right style="medium">
        <color auto="1"/>
      </right>
      <top style="medium">
        <color auto="1"/>
      </top>
      <bottom style="medium">
        <color theme="0"/>
      </bottom>
      <diagonal/>
    </border>
    <border>
      <left style="medium">
        <color auto="1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auto="1"/>
      </right>
      <top style="medium">
        <color theme="0"/>
      </top>
      <bottom style="medium">
        <color theme="0"/>
      </bottom>
      <diagonal/>
    </border>
    <border>
      <left style="medium">
        <color auto="1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auto="1"/>
      </bottom>
      <diagonal/>
    </border>
    <border>
      <left style="medium">
        <color theme="0"/>
      </left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thin">
        <color theme="0"/>
      </right>
      <top style="medium">
        <color theme="0"/>
      </top>
      <bottom style="medium">
        <color theme="0"/>
      </bottom>
      <diagonal/>
    </border>
    <border>
      <left style="thin">
        <color theme="0"/>
      </left>
      <right style="medium">
        <color auto="1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medium">
        <color auto="1"/>
      </right>
      <top style="medium">
        <color theme="0"/>
      </top>
      <bottom/>
      <diagonal/>
    </border>
    <border>
      <left/>
      <right style="medium">
        <color auto="1"/>
      </right>
      <top style="thin">
        <color theme="0"/>
      </top>
      <bottom style="thin">
        <color theme="0"/>
      </bottom>
      <diagonal/>
    </border>
    <border>
      <left/>
      <right style="medium">
        <color auto="1"/>
      </right>
      <top/>
      <bottom style="thin">
        <color theme="0"/>
      </bottom>
      <diagonal/>
    </border>
    <border>
      <left style="medium">
        <color auto="1"/>
      </left>
      <right/>
      <top style="medium">
        <color theme="0"/>
      </top>
      <bottom style="medium">
        <color theme="0"/>
      </bottom>
      <diagonal/>
    </border>
    <border>
      <left/>
      <right style="medium">
        <color auto="1"/>
      </right>
      <top style="medium">
        <color theme="0"/>
      </top>
      <bottom style="medium">
        <color theme="0"/>
      </bottom>
      <diagonal/>
    </border>
    <border>
      <left style="medium">
        <color theme="0"/>
      </left>
      <right style="thin">
        <color theme="0"/>
      </right>
      <top style="medium">
        <color theme="0"/>
      </top>
      <bottom style="medium">
        <color auto="1"/>
      </bottom>
      <diagonal/>
    </border>
    <border>
      <left/>
      <right/>
      <top style="medium">
        <color theme="0"/>
      </top>
      <bottom style="medium">
        <color auto="1"/>
      </bottom>
      <diagonal/>
    </border>
    <border>
      <left style="thin">
        <color theme="0"/>
      </left>
      <right style="thin">
        <color theme="0"/>
      </right>
      <top style="medium">
        <color theme="0"/>
      </top>
      <bottom style="medium">
        <color auto="1"/>
      </bottom>
      <diagonal/>
    </border>
    <border>
      <left/>
      <right style="thin">
        <color theme="0"/>
      </right>
      <top style="medium">
        <color theme="0"/>
      </top>
      <bottom style="medium">
        <color auto="1"/>
      </bottom>
      <diagonal/>
    </border>
    <border>
      <left style="thin">
        <color theme="0"/>
      </left>
      <right/>
      <top style="medium">
        <color theme="0"/>
      </top>
      <bottom style="medium">
        <color auto="1"/>
      </bottom>
      <diagonal/>
    </border>
    <border>
      <left/>
      <right style="medium">
        <color auto="1"/>
      </right>
      <top style="medium">
        <color theme="0"/>
      </top>
      <bottom style="medium">
        <color auto="1"/>
      </bottom>
      <diagonal/>
    </border>
    <border>
      <left style="medium">
        <color auto="1"/>
      </left>
      <right style="medium">
        <color theme="0"/>
      </right>
      <top style="medium">
        <color theme="0"/>
      </top>
      <bottom/>
      <diagonal/>
    </border>
    <border>
      <left style="medium">
        <color auto="1"/>
      </left>
      <right style="medium">
        <color theme="0"/>
      </right>
      <top/>
      <bottom/>
      <diagonal/>
    </border>
    <border>
      <left style="medium">
        <color auto="1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 style="medium">
        <color theme="0"/>
      </left>
      <right/>
      <top style="medium">
        <color theme="0"/>
      </top>
      <bottom/>
      <diagonal/>
    </border>
    <border>
      <left style="medium">
        <color theme="0"/>
      </left>
      <right/>
      <top/>
      <bottom/>
      <diagonal/>
    </border>
    <border>
      <left style="thin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/>
      <right style="medium">
        <color auto="1"/>
      </right>
      <top style="thin">
        <color theme="0"/>
      </top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/>
      <bottom style="medium">
        <color theme="0"/>
      </bottom>
      <diagonal/>
    </border>
    <border>
      <left style="medium">
        <color theme="0"/>
      </left>
      <right style="medium">
        <color theme="0"/>
      </right>
      <top style="thin">
        <color indexed="64"/>
      </top>
      <bottom style="medium">
        <color theme="0"/>
      </bottom>
      <diagonal/>
    </border>
    <border>
      <left style="medium">
        <color theme="0"/>
      </left>
      <right style="medium">
        <color theme="0"/>
      </right>
      <top/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/>
      <diagonal/>
    </border>
    <border>
      <left style="medium">
        <color theme="0"/>
      </left>
      <right style="medium">
        <color theme="0"/>
      </right>
      <top style="thin">
        <color indexed="64"/>
      </top>
      <bottom style="thin">
        <color indexed="64"/>
      </bottom>
      <diagonal/>
    </border>
    <border>
      <left style="medium">
        <color theme="0"/>
      </left>
      <right style="medium">
        <color theme="0"/>
      </right>
      <top style="medium">
        <color theme="0"/>
      </top>
      <bottom style="thin">
        <color theme="0"/>
      </bottom>
      <diagonal/>
    </border>
    <border>
      <left style="medium">
        <color theme="0"/>
      </left>
      <right/>
      <top style="thin">
        <color indexed="64"/>
      </top>
      <bottom style="thin">
        <color theme="0"/>
      </bottom>
      <diagonal/>
    </border>
    <border>
      <left/>
      <right/>
      <top style="thin">
        <color theme="0"/>
      </top>
      <bottom/>
      <diagonal/>
    </border>
    <border>
      <left style="thin">
        <color theme="0"/>
      </left>
      <right/>
      <top/>
      <bottom style="medium">
        <color theme="0"/>
      </bottom>
      <diagonal/>
    </border>
    <border>
      <left/>
      <right/>
      <top style="medium">
        <color theme="0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8" fillId="0" borderId="0" applyFont="0" applyFill="0" applyBorder="0" applyAlignment="0" applyProtection="0"/>
  </cellStyleXfs>
  <cellXfs count="422">
    <xf numFmtId="0" fontId="0" fillId="0" borderId="0" xfId="0"/>
    <xf numFmtId="0" fontId="2" fillId="0" borderId="0" xfId="0" applyFont="1"/>
    <xf numFmtId="4" fontId="0" fillId="0" borderId="0" xfId="0" applyNumberFormat="1"/>
    <xf numFmtId="0" fontId="0" fillId="0" borderId="0" xfId="0" applyAlignment="1">
      <alignment wrapText="1"/>
    </xf>
    <xf numFmtId="0" fontId="6" fillId="0" borderId="0" xfId="0" applyFont="1" applyAlignment="1">
      <alignment wrapText="1"/>
    </xf>
    <xf numFmtId="0" fontId="0" fillId="0" borderId="0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9" xfId="0" applyBorder="1" applyAlignment="1">
      <alignment wrapText="1"/>
    </xf>
    <xf numFmtId="0" fontId="9" fillId="0" borderId="0" xfId="0" applyFont="1" applyAlignment="1">
      <alignment wrapText="1"/>
    </xf>
    <xf numFmtId="0" fontId="9" fillId="0" borderId="0" xfId="0" applyFont="1" applyBorder="1" applyAlignment="1">
      <alignment wrapText="1"/>
    </xf>
    <xf numFmtId="4" fontId="9" fillId="0" borderId="0" xfId="0" applyNumberFormat="1" applyFont="1" applyAlignment="1">
      <alignment wrapText="1"/>
    </xf>
    <xf numFmtId="0" fontId="9" fillId="0" borderId="0" xfId="0" applyFont="1" applyBorder="1" applyAlignment="1">
      <alignment horizontal="center" vertical="center" wrapText="1"/>
    </xf>
    <xf numFmtId="4" fontId="9" fillId="0" borderId="0" xfId="0" applyNumberFormat="1" applyFont="1" applyBorder="1" applyAlignment="1">
      <alignment wrapText="1"/>
    </xf>
    <xf numFmtId="4" fontId="3" fillId="8" borderId="4" xfId="0" applyNumberFormat="1" applyFont="1" applyFill="1" applyBorder="1" applyAlignment="1">
      <alignment vertical="center"/>
    </xf>
    <xf numFmtId="4" fontId="2" fillId="10" borderId="12" xfId="0" applyNumberFormat="1" applyFont="1" applyFill="1" applyBorder="1" applyAlignment="1">
      <alignment wrapText="1"/>
    </xf>
    <xf numFmtId="0" fontId="2" fillId="6" borderId="19" xfId="0" applyFont="1" applyFill="1" applyBorder="1"/>
    <xf numFmtId="4" fontId="3" fillId="6" borderId="15" xfId="0" applyNumberFormat="1" applyFont="1" applyFill="1" applyBorder="1" applyAlignment="1">
      <alignment horizontal="right" vertical="center"/>
    </xf>
    <xf numFmtId="0" fontId="2" fillId="6" borderId="27" xfId="0" applyFont="1" applyFill="1" applyBorder="1"/>
    <xf numFmtId="0" fontId="2" fillId="11" borderId="2" xfId="0" applyFont="1" applyFill="1" applyBorder="1"/>
    <xf numFmtId="4" fontId="0" fillId="0" borderId="4" xfId="0" applyNumberFormat="1" applyBorder="1"/>
    <xf numFmtId="4" fontId="0" fillId="0" borderId="3" xfId="0" applyNumberFormat="1" applyBorder="1"/>
    <xf numFmtId="4" fontId="0" fillId="0" borderId="15" xfId="0" applyNumberFormat="1" applyBorder="1"/>
    <xf numFmtId="4" fontId="0" fillId="0" borderId="9" xfId="0" applyNumberFormat="1" applyBorder="1" applyAlignment="1"/>
    <xf numFmtId="4" fontId="0" fillId="0" borderId="27" xfId="0" applyNumberFormat="1" applyBorder="1"/>
    <xf numFmtId="4" fontId="0" fillId="0" borderId="5" xfId="0" applyNumberFormat="1" applyBorder="1"/>
    <xf numFmtId="4" fontId="0" fillId="0" borderId="9" xfId="0" applyNumberFormat="1" applyBorder="1"/>
    <xf numFmtId="0" fontId="0" fillId="0" borderId="24" xfId="0" applyBorder="1"/>
    <xf numFmtId="0" fontId="2" fillId="12" borderId="9" xfId="0" applyFont="1" applyFill="1" applyBorder="1"/>
    <xf numFmtId="0" fontId="2" fillId="12" borderId="22" xfId="0" applyFont="1" applyFill="1" applyBorder="1"/>
    <xf numFmtId="0" fontId="2" fillId="12" borderId="3" xfId="0" applyFont="1" applyFill="1" applyBorder="1"/>
    <xf numFmtId="4" fontId="0" fillId="0" borderId="27" xfId="0" applyNumberFormat="1" applyBorder="1" applyAlignment="1"/>
    <xf numFmtId="0" fontId="2" fillId="12" borderId="25" xfId="0" applyFont="1" applyFill="1" applyBorder="1"/>
    <xf numFmtId="4" fontId="0" fillId="0" borderId="16" xfId="0" applyNumberFormat="1" applyBorder="1"/>
    <xf numFmtId="49" fontId="0" fillId="0" borderId="16" xfId="0" applyNumberFormat="1" applyBorder="1" applyAlignment="1">
      <alignment horizontal="right"/>
    </xf>
    <xf numFmtId="4" fontId="0" fillId="0" borderId="20" xfId="0" applyNumberFormat="1" applyBorder="1"/>
    <xf numFmtId="4" fontId="0" fillId="0" borderId="7" xfId="0" applyNumberFormat="1" applyBorder="1"/>
    <xf numFmtId="49" fontId="0" fillId="0" borderId="30" xfId="0" applyNumberFormat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1" xfId="0" applyNumberFormat="1" applyBorder="1"/>
    <xf numFmtId="4" fontId="0" fillId="0" borderId="21" xfId="0" applyNumberFormat="1" applyBorder="1"/>
    <xf numFmtId="4" fontId="0" fillId="0" borderId="12" xfId="0" applyNumberFormat="1" applyBorder="1"/>
    <xf numFmtId="0" fontId="2" fillId="14" borderId="26" xfId="0" applyFont="1" applyFill="1" applyBorder="1"/>
    <xf numFmtId="0" fontId="0" fillId="14" borderId="6" xfId="0" applyFill="1" applyBorder="1"/>
    <xf numFmtId="4" fontId="0" fillId="14" borderId="25" xfId="0" applyNumberFormat="1" applyFill="1" applyBorder="1"/>
    <xf numFmtId="49" fontId="0" fillId="14" borderId="6" xfId="0" applyNumberFormat="1" applyFill="1" applyBorder="1"/>
    <xf numFmtId="0" fontId="0" fillId="14" borderId="21" xfId="0" applyFill="1" applyBorder="1"/>
    <xf numFmtId="0" fontId="1" fillId="15" borderId="26" xfId="0" applyFont="1" applyFill="1" applyBorder="1"/>
    <xf numFmtId="49" fontId="1" fillId="15" borderId="24" xfId="0" applyNumberFormat="1" applyFont="1" applyFill="1" applyBorder="1"/>
    <xf numFmtId="4" fontId="1" fillId="15" borderId="25" xfId="0" applyNumberFormat="1" applyFont="1" applyFill="1" applyBorder="1"/>
    <xf numFmtId="49" fontId="1" fillId="15" borderId="25" xfId="0" applyNumberFormat="1" applyFont="1" applyFill="1" applyBorder="1"/>
    <xf numFmtId="0" fontId="6" fillId="0" borderId="0" xfId="0" applyFont="1"/>
    <xf numFmtId="4" fontId="0" fillId="14" borderId="25" xfId="0" applyNumberFormat="1" applyFill="1" applyBorder="1" applyAlignment="1">
      <alignment horizontal="center"/>
    </xf>
    <xf numFmtId="49" fontId="0" fillId="14" borderId="28" xfId="0" applyNumberFormat="1" applyFill="1" applyBorder="1" applyAlignment="1">
      <alignment horizontal="center"/>
    </xf>
    <xf numFmtId="9" fontId="1" fillId="15" borderId="28" xfId="0" applyNumberFormat="1" applyFont="1" applyFill="1" applyBorder="1" applyAlignment="1">
      <alignment horizontal="center" vertical="center"/>
    </xf>
    <xf numFmtId="0" fontId="2" fillId="13" borderId="20" xfId="0" applyFont="1" applyFill="1" applyBorder="1" applyAlignment="1">
      <alignment horizontal="left"/>
    </xf>
    <xf numFmtId="17" fontId="0" fillId="0" borderId="0" xfId="0" applyNumberFormat="1"/>
    <xf numFmtId="49" fontId="0" fillId="0" borderId="0" xfId="0" applyNumberFormat="1"/>
    <xf numFmtId="49" fontId="0" fillId="0" borderId="4" xfId="0" applyNumberFormat="1" applyBorder="1"/>
    <xf numFmtId="0" fontId="2" fillId="19" borderId="13" xfId="0" applyFont="1" applyFill="1" applyBorder="1"/>
    <xf numFmtId="0" fontId="2" fillId="19" borderId="32" xfId="0" applyFont="1" applyFill="1" applyBorder="1"/>
    <xf numFmtId="0" fontId="2" fillId="19" borderId="29" xfId="0" applyFont="1" applyFill="1" applyBorder="1"/>
    <xf numFmtId="0" fontId="2" fillId="19" borderId="33" xfId="0" applyFont="1" applyFill="1" applyBorder="1"/>
    <xf numFmtId="0" fontId="2" fillId="19" borderId="34" xfId="0" applyFont="1" applyFill="1" applyBorder="1"/>
    <xf numFmtId="49" fontId="0" fillId="0" borderId="35" xfId="0" applyNumberFormat="1" applyBorder="1" applyAlignment="1">
      <alignment horizontal="center" vertical="center"/>
    </xf>
    <xf numFmtId="49" fontId="0" fillId="0" borderId="36" xfId="0" applyNumberFormat="1" applyBorder="1" applyAlignment="1">
      <alignment horizontal="center" vertical="center"/>
    </xf>
    <xf numFmtId="0" fontId="0" fillId="0" borderId="31" xfId="0" applyBorder="1"/>
    <xf numFmtId="0" fontId="1" fillId="17" borderId="20" xfId="0" applyFont="1" applyFill="1" applyBorder="1"/>
    <xf numFmtId="0" fontId="0" fillId="0" borderId="1" xfId="0" applyBorder="1"/>
    <xf numFmtId="0" fontId="10" fillId="17" borderId="26" xfId="0" applyFont="1" applyFill="1" applyBorder="1"/>
    <xf numFmtId="0" fontId="10" fillId="17" borderId="14" xfId="0" applyFont="1" applyFill="1" applyBorder="1"/>
    <xf numFmtId="49" fontId="10" fillId="17" borderId="10" xfId="0" applyNumberFormat="1" applyFont="1" applyFill="1" applyBorder="1"/>
    <xf numFmtId="10" fontId="0" fillId="0" borderId="4" xfId="0" applyNumberFormat="1" applyBorder="1"/>
    <xf numFmtId="0" fontId="1" fillId="21" borderId="20" xfId="0" applyFont="1" applyFill="1" applyBorder="1"/>
    <xf numFmtId="49" fontId="10" fillId="21" borderId="10" xfId="0" applyNumberFormat="1" applyFont="1" applyFill="1" applyBorder="1"/>
    <xf numFmtId="0" fontId="10" fillId="21" borderId="14" xfId="0" applyFont="1" applyFill="1" applyBorder="1"/>
    <xf numFmtId="0" fontId="10" fillId="21" borderId="26" xfId="0" applyFont="1" applyFill="1" applyBorder="1"/>
    <xf numFmtId="0" fontId="2" fillId="8" borderId="13" xfId="0" applyFont="1" applyFill="1" applyBorder="1"/>
    <xf numFmtId="0" fontId="2" fillId="8" borderId="32" xfId="0" applyFont="1" applyFill="1" applyBorder="1"/>
    <xf numFmtId="0" fontId="2" fillId="8" borderId="29" xfId="0" applyFont="1" applyFill="1" applyBorder="1"/>
    <xf numFmtId="0" fontId="2" fillId="8" borderId="33" xfId="0" applyFont="1" applyFill="1" applyBorder="1"/>
    <xf numFmtId="0" fontId="2" fillId="8" borderId="34" xfId="0" applyFont="1" applyFill="1" applyBorder="1"/>
    <xf numFmtId="0" fontId="0" fillId="22" borderId="5" xfId="0" applyFill="1" applyBorder="1"/>
    <xf numFmtId="10" fontId="1" fillId="21" borderId="25" xfId="1" applyNumberFormat="1" applyFont="1" applyFill="1" applyBorder="1"/>
    <xf numFmtId="4" fontId="1" fillId="21" borderId="25" xfId="0" applyNumberFormat="1" applyFont="1" applyFill="1" applyBorder="1"/>
    <xf numFmtId="10" fontId="1" fillId="17" borderId="25" xfId="1" applyNumberFormat="1" applyFont="1" applyFill="1" applyBorder="1"/>
    <xf numFmtId="4" fontId="1" fillId="17" borderId="25" xfId="0" applyNumberFormat="1" applyFont="1" applyFill="1" applyBorder="1"/>
    <xf numFmtId="4" fontId="0" fillId="20" borderId="7" xfId="0" applyNumberFormat="1" applyFill="1" applyBorder="1"/>
    <xf numFmtId="0" fontId="2" fillId="20" borderId="20" xfId="0" applyFont="1" applyFill="1" applyBorder="1" applyAlignment="1">
      <alignment horizontal="left"/>
    </xf>
    <xf numFmtId="49" fontId="0" fillId="20" borderId="30" xfId="0" applyNumberFormat="1" applyFill="1" applyBorder="1" applyAlignment="1">
      <alignment horizontal="center" vertical="center"/>
    </xf>
    <xf numFmtId="9" fontId="0" fillId="20" borderId="16" xfId="0" applyNumberFormat="1" applyFill="1" applyBorder="1" applyAlignment="1">
      <alignment horizontal="center" vertical="center"/>
    </xf>
    <xf numFmtId="4" fontId="0" fillId="20" borderId="16" xfId="0" applyNumberFormat="1" applyFill="1" applyBorder="1" applyAlignment="1">
      <alignment horizontal="center" vertical="center"/>
    </xf>
    <xf numFmtId="49" fontId="0" fillId="20" borderId="16" xfId="0" applyNumberFormat="1" applyFill="1" applyBorder="1" applyAlignment="1">
      <alignment horizontal="right"/>
    </xf>
    <xf numFmtId="4" fontId="0" fillId="20" borderId="16" xfId="0" applyNumberFormat="1" applyFill="1" applyBorder="1"/>
    <xf numFmtId="4" fontId="0" fillId="20" borderId="20" xfId="0" applyNumberFormat="1" applyFill="1" applyBorder="1"/>
    <xf numFmtId="49" fontId="0" fillId="0" borderId="15" xfId="0" applyNumberFormat="1" applyBorder="1"/>
    <xf numFmtId="49" fontId="0" fillId="0" borderId="7" xfId="0" applyNumberFormat="1" applyBorder="1"/>
    <xf numFmtId="4" fontId="0" fillId="0" borderId="18" xfId="0" applyNumberFormat="1" applyBorder="1"/>
    <xf numFmtId="4" fontId="0" fillId="20" borderId="7" xfId="0" applyNumberFormat="1" applyFill="1" applyBorder="1" applyAlignment="1">
      <alignment horizontal="center" vertical="center"/>
    </xf>
    <xf numFmtId="49" fontId="0" fillId="7" borderId="15" xfId="0" applyNumberFormat="1" applyFill="1" applyBorder="1"/>
    <xf numFmtId="4" fontId="0" fillId="0" borderId="6" xfId="0" applyNumberFormat="1" applyBorder="1"/>
    <xf numFmtId="0" fontId="0" fillId="20" borderId="32" xfId="0" applyFill="1" applyBorder="1"/>
    <xf numFmtId="49" fontId="0" fillId="20" borderId="38" xfId="0" applyNumberFormat="1" applyFill="1" applyBorder="1" applyAlignment="1">
      <alignment horizontal="center" vertical="center"/>
    </xf>
    <xf numFmtId="10" fontId="0" fillId="20" borderId="25" xfId="0" applyNumberFormat="1" applyFill="1" applyBorder="1"/>
    <xf numFmtId="4" fontId="0" fillId="20" borderId="25" xfId="0" applyNumberFormat="1" applyFill="1" applyBorder="1" applyAlignment="1">
      <alignment horizontal="center" vertical="center"/>
    </xf>
    <xf numFmtId="49" fontId="0" fillId="20" borderId="25" xfId="0" applyNumberFormat="1" applyFill="1" applyBorder="1"/>
    <xf numFmtId="4" fontId="0" fillId="20" borderId="25" xfId="0" applyNumberFormat="1" applyFill="1" applyBorder="1"/>
    <xf numFmtId="0" fontId="0" fillId="20" borderId="26" xfId="0" applyFill="1" applyBorder="1"/>
    <xf numFmtId="49" fontId="0" fillId="20" borderId="28" xfId="0" applyNumberFormat="1" applyFill="1" applyBorder="1" applyAlignment="1">
      <alignment horizontal="center" vertical="center"/>
    </xf>
    <xf numFmtId="49" fontId="0" fillId="20" borderId="14" xfId="0" applyNumberFormat="1" applyFill="1" applyBorder="1"/>
    <xf numFmtId="0" fontId="2" fillId="20" borderId="21" xfId="0" applyFont="1" applyFill="1" applyBorder="1"/>
    <xf numFmtId="49" fontId="0" fillId="20" borderId="10" xfId="0" applyNumberFormat="1" applyFill="1" applyBorder="1" applyAlignment="1">
      <alignment horizontal="center" vertical="center"/>
    </xf>
    <xf numFmtId="10" fontId="0" fillId="20" borderId="6" xfId="0" applyNumberFormat="1" applyFill="1" applyBorder="1"/>
    <xf numFmtId="4" fontId="0" fillId="20" borderId="37" xfId="0" applyNumberFormat="1" applyFill="1" applyBorder="1" applyAlignment="1">
      <alignment horizontal="center" vertical="center"/>
    </xf>
    <xf numFmtId="4" fontId="0" fillId="0" borderId="0" xfId="0" applyNumberFormat="1" applyAlignment="1">
      <alignment wrapText="1"/>
    </xf>
    <xf numFmtId="0" fontId="0" fillId="20" borderId="20" xfId="0" applyFill="1" applyBorder="1"/>
    <xf numFmtId="49" fontId="0" fillId="0" borderId="16" xfId="0" applyNumberFormat="1" applyBorder="1"/>
    <xf numFmtId="10" fontId="0" fillId="20" borderId="16" xfId="0" applyNumberFormat="1" applyFill="1" applyBorder="1"/>
    <xf numFmtId="10" fontId="0" fillId="0" borderId="15" xfId="0" applyNumberFormat="1" applyBorder="1"/>
    <xf numFmtId="4" fontId="0" fillId="7" borderId="7" xfId="0" applyNumberFormat="1" applyFill="1" applyBorder="1"/>
    <xf numFmtId="49" fontId="0" fillId="7" borderId="22" xfId="0" applyNumberFormat="1" applyFill="1" applyBorder="1" applyAlignment="1">
      <alignment horizontal="center" vertical="center"/>
    </xf>
    <xf numFmtId="10" fontId="0" fillId="7" borderId="3" xfId="0" applyNumberFormat="1" applyFill="1" applyBorder="1"/>
    <xf numFmtId="49" fontId="0" fillId="7" borderId="11" xfId="0" applyNumberFormat="1" applyFill="1" applyBorder="1"/>
    <xf numFmtId="4" fontId="0" fillId="7" borderId="3" xfId="0" applyNumberFormat="1" applyFill="1" applyBorder="1"/>
    <xf numFmtId="0" fontId="0" fillId="7" borderId="9" xfId="0" applyFill="1" applyBorder="1"/>
    <xf numFmtId="0" fontId="2" fillId="26" borderId="13" xfId="0" applyFont="1" applyFill="1" applyBorder="1"/>
    <xf numFmtId="0" fontId="2" fillId="26" borderId="32" xfId="0" applyFont="1" applyFill="1" applyBorder="1"/>
    <xf numFmtId="0" fontId="2" fillId="26" borderId="29" xfId="0" applyFont="1" applyFill="1" applyBorder="1"/>
    <xf numFmtId="0" fontId="2" fillId="26" borderId="33" xfId="0" applyFont="1" applyFill="1" applyBorder="1"/>
    <xf numFmtId="0" fontId="2" fillId="26" borderId="34" xfId="0" applyFont="1" applyFill="1" applyBorder="1"/>
    <xf numFmtId="0" fontId="2" fillId="22" borderId="9" xfId="0" applyFont="1" applyFill="1" applyBorder="1"/>
    <xf numFmtId="0" fontId="1" fillId="25" borderId="20" xfId="0" applyFont="1" applyFill="1" applyBorder="1"/>
    <xf numFmtId="49" fontId="10" fillId="25" borderId="10" xfId="0" applyNumberFormat="1" applyFont="1" applyFill="1" applyBorder="1"/>
    <xf numFmtId="10" fontId="1" fillId="25" borderId="25" xfId="1" applyNumberFormat="1" applyFont="1" applyFill="1" applyBorder="1"/>
    <xf numFmtId="4" fontId="1" fillId="25" borderId="25" xfId="0" applyNumberFormat="1" applyFont="1" applyFill="1" applyBorder="1"/>
    <xf numFmtId="0" fontId="10" fillId="25" borderId="14" xfId="0" applyFont="1" applyFill="1" applyBorder="1"/>
    <xf numFmtId="0" fontId="10" fillId="25" borderId="26" xfId="0" applyFont="1" applyFill="1" applyBorder="1"/>
    <xf numFmtId="10" fontId="0" fillId="7" borderId="4" xfId="0" applyNumberFormat="1" applyFill="1" applyBorder="1"/>
    <xf numFmtId="4" fontId="0" fillId="7" borderId="4" xfId="0" applyNumberFormat="1" applyFill="1" applyBorder="1"/>
    <xf numFmtId="49" fontId="0" fillId="7" borderId="4" xfId="0" applyNumberFormat="1" applyFill="1" applyBorder="1"/>
    <xf numFmtId="0" fontId="0" fillId="7" borderId="5" xfId="0" applyFill="1" applyBorder="1"/>
    <xf numFmtId="4" fontId="0" fillId="7" borderId="5" xfId="0" applyNumberFormat="1" applyFill="1" applyBorder="1"/>
    <xf numFmtId="49" fontId="0" fillId="7" borderId="36" xfId="0" applyNumberFormat="1" applyFill="1" applyBorder="1" applyAlignment="1">
      <alignment horizontal="center" vertical="center"/>
    </xf>
    <xf numFmtId="0" fontId="2" fillId="22" borderId="27" xfId="0" applyFont="1" applyFill="1" applyBorder="1"/>
    <xf numFmtId="0" fontId="2" fillId="22" borderId="5" xfId="0" applyFont="1" applyFill="1" applyBorder="1"/>
    <xf numFmtId="49" fontId="9" fillId="7" borderId="39" xfId="0" applyNumberFormat="1" applyFont="1" applyFill="1" applyBorder="1" applyAlignment="1">
      <alignment horizontal="left" vertical="center" wrapText="1"/>
    </xf>
    <xf numFmtId="0" fontId="9" fillId="0" borderId="39" xfId="0" applyFont="1" applyBorder="1" applyAlignment="1">
      <alignment vertical="center" wrapText="1"/>
    </xf>
    <xf numFmtId="0" fontId="12" fillId="24" borderId="40" xfId="0" applyFont="1" applyFill="1" applyBorder="1" applyAlignment="1">
      <alignment horizontal="center" vertical="center" wrapText="1"/>
    </xf>
    <xf numFmtId="0" fontId="12" fillId="24" borderId="43" xfId="0" applyFont="1" applyFill="1" applyBorder="1" applyAlignment="1">
      <alignment horizontal="center" vertical="center" wrapText="1"/>
    </xf>
    <xf numFmtId="49" fontId="12" fillId="24" borderId="44" xfId="0" applyNumberFormat="1" applyFont="1" applyFill="1" applyBorder="1" applyAlignment="1">
      <alignment horizontal="left" vertical="center" wrapText="1"/>
    </xf>
    <xf numFmtId="16" fontId="12" fillId="24" borderId="40" xfId="0" applyNumberFormat="1" applyFont="1" applyFill="1" applyBorder="1" applyAlignment="1">
      <alignment horizontal="center" vertical="center" wrapText="1"/>
    </xf>
    <xf numFmtId="4" fontId="12" fillId="24" borderId="43" xfId="0" applyNumberFormat="1" applyFont="1" applyFill="1" applyBorder="1" applyAlignment="1">
      <alignment horizontal="right" vertical="center" wrapText="1"/>
    </xf>
    <xf numFmtId="49" fontId="9" fillId="7" borderId="41" xfId="0" applyNumberFormat="1" applyFont="1" applyFill="1" applyBorder="1" applyAlignment="1">
      <alignment horizontal="left" vertical="center" wrapText="1"/>
    </xf>
    <xf numFmtId="0" fontId="9" fillId="0" borderId="46" xfId="0" applyFont="1" applyBorder="1" applyAlignment="1">
      <alignment vertical="center" wrapText="1"/>
    </xf>
    <xf numFmtId="4" fontId="13" fillId="0" borderId="46" xfId="0" applyNumberFormat="1" applyFont="1" applyBorder="1" applyAlignment="1">
      <alignment horizontal="right" vertical="center" wrapText="1"/>
    </xf>
    <xf numFmtId="49" fontId="12" fillId="17" borderId="49" xfId="0" applyNumberFormat="1" applyFont="1" applyFill="1" applyBorder="1" applyAlignment="1">
      <alignment wrapText="1"/>
    </xf>
    <xf numFmtId="0" fontId="12" fillId="17" borderId="50" xfId="0" applyFont="1" applyFill="1" applyBorder="1" applyAlignment="1">
      <alignment horizontal="center" vertical="center" wrapText="1"/>
    </xf>
    <xf numFmtId="0" fontId="12" fillId="17" borderId="51" xfId="0" applyFont="1" applyFill="1" applyBorder="1" applyAlignment="1">
      <alignment horizontal="center" vertical="center" wrapText="1"/>
    </xf>
    <xf numFmtId="0" fontId="12" fillId="17" borderId="55" xfId="0" applyFont="1" applyFill="1" applyBorder="1" applyAlignment="1">
      <alignment horizontal="center" vertical="center" wrapText="1"/>
    </xf>
    <xf numFmtId="4" fontId="12" fillId="17" borderId="50" xfId="0" applyNumberFormat="1" applyFont="1" applyFill="1" applyBorder="1" applyAlignment="1">
      <alignment horizontal="right" vertical="center" wrapText="1"/>
    </xf>
    <xf numFmtId="4" fontId="12" fillId="17" borderId="51" xfId="0" applyNumberFormat="1" applyFont="1" applyFill="1" applyBorder="1" applyAlignment="1">
      <alignment horizontal="right" vertical="center" wrapText="1"/>
    </xf>
    <xf numFmtId="0" fontId="12" fillId="17" borderId="54" xfId="0" applyFont="1" applyFill="1" applyBorder="1" applyAlignment="1">
      <alignment horizontal="center" vertical="center" wrapText="1"/>
    </xf>
    <xf numFmtId="0" fontId="12" fillId="17" borderId="57" xfId="0" applyFont="1" applyFill="1" applyBorder="1" applyAlignment="1">
      <alignment horizontal="center" vertical="center" wrapText="1"/>
    </xf>
    <xf numFmtId="0" fontId="12" fillId="17" borderId="44" xfId="0" applyFont="1" applyFill="1" applyBorder="1" applyAlignment="1">
      <alignment horizontal="center" vertical="center" wrapText="1"/>
    </xf>
    <xf numFmtId="49" fontId="12" fillId="17" borderId="45" xfId="0" applyNumberFormat="1" applyFont="1" applyFill="1" applyBorder="1" applyAlignment="1">
      <alignment horizontal="left" vertical="center" wrapText="1"/>
    </xf>
    <xf numFmtId="49" fontId="12" fillId="17" borderId="40" xfId="0" applyNumberFormat="1" applyFont="1" applyFill="1" applyBorder="1" applyAlignment="1">
      <alignment horizontal="left" vertical="center" wrapText="1"/>
    </xf>
    <xf numFmtId="49" fontId="12" fillId="17" borderId="43" xfId="0" applyNumberFormat="1" applyFont="1" applyFill="1" applyBorder="1" applyAlignment="1">
      <alignment horizontal="center" vertical="center" wrapText="1"/>
    </xf>
    <xf numFmtId="0" fontId="12" fillId="17" borderId="45" xfId="0" applyFont="1" applyFill="1" applyBorder="1" applyAlignment="1">
      <alignment horizontal="center" vertical="center" wrapText="1"/>
    </xf>
    <xf numFmtId="4" fontId="12" fillId="17" borderId="45" xfId="0" applyNumberFormat="1" applyFont="1" applyFill="1" applyBorder="1" applyAlignment="1">
      <alignment horizontal="right" vertical="center" wrapText="1"/>
    </xf>
    <xf numFmtId="0" fontId="12" fillId="17" borderId="40" xfId="0" applyFont="1" applyFill="1" applyBorder="1" applyAlignment="1">
      <alignment horizontal="center" vertical="center" wrapText="1"/>
    </xf>
    <xf numFmtId="0" fontId="12" fillId="17" borderId="43" xfId="0" applyFont="1" applyFill="1" applyBorder="1" applyAlignment="1">
      <alignment horizontal="center" vertical="center" wrapText="1"/>
    </xf>
    <xf numFmtId="49" fontId="12" fillId="24" borderId="40" xfId="0" applyNumberFormat="1" applyFont="1" applyFill="1" applyBorder="1" applyAlignment="1">
      <alignment horizontal="left" vertical="center" wrapText="1"/>
    </xf>
    <xf numFmtId="49" fontId="12" fillId="24" borderId="40" xfId="0" applyNumberFormat="1" applyFont="1" applyFill="1" applyBorder="1" applyAlignment="1">
      <alignment horizontal="left" wrapText="1"/>
    </xf>
    <xf numFmtId="0" fontId="12" fillId="24" borderId="44" xfId="0" applyFont="1" applyFill="1" applyBorder="1" applyAlignment="1">
      <alignment horizontal="center" vertical="center" wrapText="1"/>
    </xf>
    <xf numFmtId="0" fontId="0" fillId="0" borderId="55" xfId="0" applyBorder="1" applyAlignment="1">
      <alignment wrapText="1"/>
    </xf>
    <xf numFmtId="4" fontId="12" fillId="24" borderId="44" xfId="0" applyNumberFormat="1" applyFont="1" applyFill="1" applyBorder="1" applyAlignment="1">
      <alignment horizontal="right" vertical="center" wrapText="1"/>
    </xf>
    <xf numFmtId="49" fontId="12" fillId="27" borderId="59" xfId="0" applyNumberFormat="1" applyFont="1" applyFill="1" applyBorder="1" applyAlignment="1">
      <alignment wrapText="1"/>
    </xf>
    <xf numFmtId="0" fontId="12" fillId="27" borderId="59" xfId="0" applyFont="1" applyFill="1" applyBorder="1" applyAlignment="1">
      <alignment horizontal="center" vertical="center" wrapText="1"/>
    </xf>
    <xf numFmtId="0" fontId="12" fillId="27" borderId="61" xfId="0" applyFont="1" applyFill="1" applyBorder="1" applyAlignment="1">
      <alignment horizontal="center" vertical="center" wrapText="1"/>
    </xf>
    <xf numFmtId="49" fontId="12" fillId="27" borderId="62" xfId="0" applyNumberFormat="1" applyFont="1" applyFill="1" applyBorder="1" applyAlignment="1">
      <alignment horizontal="center" vertical="center" wrapText="1"/>
    </xf>
    <xf numFmtId="14" fontId="12" fillId="27" borderId="61" xfId="0" applyNumberFormat="1" applyFont="1" applyFill="1" applyBorder="1" applyAlignment="1">
      <alignment horizontal="center" vertical="center" wrapText="1"/>
    </xf>
    <xf numFmtId="4" fontId="12" fillId="27" borderId="62" xfId="0" applyNumberFormat="1" applyFont="1" applyFill="1" applyBorder="1" applyAlignment="1">
      <alignment horizontal="right" vertical="center" wrapText="1"/>
    </xf>
    <xf numFmtId="0" fontId="12" fillId="27" borderId="62" xfId="0" applyFont="1" applyFill="1" applyBorder="1" applyAlignment="1">
      <alignment horizontal="center" vertical="center" wrapText="1"/>
    </xf>
    <xf numFmtId="4" fontId="12" fillId="24" borderId="56" xfId="0" applyNumberFormat="1" applyFont="1" applyFill="1" applyBorder="1" applyAlignment="1">
      <alignment horizontal="right" vertical="center" wrapText="1"/>
    </xf>
    <xf numFmtId="0" fontId="13" fillId="23" borderId="39" xfId="0" applyFont="1" applyFill="1" applyBorder="1" applyAlignment="1">
      <alignment vertical="center" wrapText="1"/>
    </xf>
    <xf numFmtId="4" fontId="11" fillId="24" borderId="39" xfId="0" applyNumberFormat="1" applyFont="1" applyFill="1" applyBorder="1" applyAlignment="1">
      <alignment vertical="center"/>
    </xf>
    <xf numFmtId="4" fontId="11" fillId="27" borderId="39" xfId="0" applyNumberFormat="1" applyFont="1" applyFill="1" applyBorder="1" applyAlignment="1">
      <alignment vertical="center"/>
    </xf>
    <xf numFmtId="4" fontId="11" fillId="17" borderId="39" xfId="0" applyNumberFormat="1" applyFont="1" applyFill="1" applyBorder="1" applyAlignment="1">
      <alignment vertical="center"/>
    </xf>
    <xf numFmtId="0" fontId="2" fillId="23" borderId="63" xfId="0" applyFont="1" applyFill="1" applyBorder="1"/>
    <xf numFmtId="4" fontId="3" fillId="23" borderId="64" xfId="0" applyNumberFormat="1" applyFont="1" applyFill="1" applyBorder="1" applyAlignment="1">
      <alignment horizontal="right" vertical="center"/>
    </xf>
    <xf numFmtId="0" fontId="2" fillId="23" borderId="65" xfId="0" applyFont="1" applyFill="1" applyBorder="1"/>
    <xf numFmtId="0" fontId="1" fillId="24" borderId="66" xfId="0" applyFont="1" applyFill="1" applyBorder="1"/>
    <xf numFmtId="0" fontId="0" fillId="0" borderId="67" xfId="0" applyBorder="1" applyAlignment="1">
      <alignment wrapText="1"/>
    </xf>
    <xf numFmtId="0" fontId="1" fillId="27" borderId="66" xfId="0" applyFont="1" applyFill="1" applyBorder="1"/>
    <xf numFmtId="0" fontId="1" fillId="17" borderId="66" xfId="0" applyFont="1" applyFill="1" applyBorder="1"/>
    <xf numFmtId="0" fontId="1" fillId="17" borderId="68" xfId="0" applyFont="1" applyFill="1" applyBorder="1"/>
    <xf numFmtId="4" fontId="11" fillId="17" borderId="69" xfId="0" applyNumberFormat="1" applyFont="1" applyFill="1" applyBorder="1" applyAlignment="1">
      <alignment vertical="center"/>
    </xf>
    <xf numFmtId="4" fontId="2" fillId="23" borderId="70" xfId="0" applyNumberFormat="1" applyFont="1" applyFill="1" applyBorder="1" applyAlignment="1">
      <alignment wrapText="1"/>
    </xf>
    <xf numFmtId="0" fontId="9" fillId="0" borderId="73" xfId="0" applyFont="1" applyBorder="1" applyAlignment="1">
      <alignment vertical="center" wrapText="1"/>
    </xf>
    <xf numFmtId="0" fontId="12" fillId="17" borderId="74" xfId="0" applyFont="1" applyFill="1" applyBorder="1" applyAlignment="1">
      <alignment horizontal="center" vertical="center" wrapText="1"/>
    </xf>
    <xf numFmtId="0" fontId="12" fillId="17" borderId="75" xfId="0" applyFont="1" applyFill="1" applyBorder="1" applyAlignment="1">
      <alignment horizontal="center" vertical="center" wrapText="1"/>
    </xf>
    <xf numFmtId="49" fontId="14" fillId="5" borderId="76" xfId="0" applyNumberFormat="1" applyFont="1" applyFill="1" applyBorder="1" applyAlignment="1">
      <alignment horizontal="center" vertical="center" wrapText="1"/>
    </xf>
    <xf numFmtId="0" fontId="12" fillId="17" borderId="72" xfId="0" applyFont="1" applyFill="1" applyBorder="1" applyAlignment="1">
      <alignment horizontal="center" vertical="center" wrapText="1"/>
    </xf>
    <xf numFmtId="49" fontId="14" fillId="5" borderId="68" xfId="0" applyNumberFormat="1" applyFont="1" applyFill="1" applyBorder="1" applyAlignment="1">
      <alignment horizontal="center" vertical="center" wrapText="1"/>
    </xf>
    <xf numFmtId="49" fontId="12" fillId="17" borderId="78" xfId="0" applyNumberFormat="1" applyFont="1" applyFill="1" applyBorder="1" applyAlignment="1">
      <alignment horizontal="left" vertical="center" wrapText="1"/>
    </xf>
    <xf numFmtId="49" fontId="12" fillId="17" borderId="79" xfId="0" applyNumberFormat="1" applyFont="1" applyFill="1" applyBorder="1" applyAlignment="1">
      <alignment wrapText="1"/>
    </xf>
    <xf numFmtId="0" fontId="12" fillId="17" borderId="80" xfId="0" applyFont="1" applyFill="1" applyBorder="1" applyAlignment="1">
      <alignment horizontal="center" vertical="center" wrapText="1"/>
    </xf>
    <xf numFmtId="49" fontId="12" fillId="17" borderId="79" xfId="0" applyNumberFormat="1" applyFont="1" applyFill="1" applyBorder="1" applyAlignment="1">
      <alignment horizontal="center" vertical="center" wrapText="1"/>
    </xf>
    <xf numFmtId="0" fontId="12" fillId="17" borderId="80" xfId="0" applyFont="1" applyFill="1" applyBorder="1" applyAlignment="1">
      <alignment wrapText="1"/>
    </xf>
    <xf numFmtId="14" fontId="12" fillId="17" borderId="81" xfId="0" applyNumberFormat="1" applyFont="1" applyFill="1" applyBorder="1" applyAlignment="1">
      <alignment horizontal="center" vertical="center" wrapText="1"/>
    </xf>
    <xf numFmtId="4" fontId="12" fillId="17" borderId="79" xfId="0" applyNumberFormat="1" applyFont="1" applyFill="1" applyBorder="1" applyAlignment="1">
      <alignment horizontal="right" vertical="center" wrapText="1"/>
    </xf>
    <xf numFmtId="0" fontId="12" fillId="17" borderId="82" xfId="0" applyFont="1" applyFill="1" applyBorder="1" applyAlignment="1">
      <alignment wrapText="1"/>
    </xf>
    <xf numFmtId="0" fontId="12" fillId="17" borderId="83" xfId="0" applyFont="1" applyFill="1" applyBorder="1" applyAlignment="1">
      <alignment wrapText="1"/>
    </xf>
    <xf numFmtId="49" fontId="12" fillId="17" borderId="40" xfId="0" applyNumberFormat="1" applyFont="1" applyFill="1" applyBorder="1" applyAlignment="1">
      <alignment horizontal="left" vertical="center" wrapText="1"/>
    </xf>
    <xf numFmtId="4" fontId="0" fillId="0" borderId="6" xfId="0" applyNumberFormat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49" fontId="0" fillId="0" borderId="8" xfId="0" applyNumberFormat="1" applyBorder="1" applyAlignment="1">
      <alignment horizontal="center" vertical="center"/>
    </xf>
    <xf numFmtId="0" fontId="2" fillId="18" borderId="20" xfId="0" applyFont="1" applyFill="1" applyBorder="1" applyAlignment="1">
      <alignment horizontal="center" vertical="center"/>
    </xf>
    <xf numFmtId="0" fontId="12" fillId="17" borderId="59" xfId="0" applyFont="1" applyFill="1" applyBorder="1" applyAlignment="1">
      <alignment horizontal="center" vertical="center" wrapText="1"/>
    </xf>
    <xf numFmtId="49" fontId="12" fillId="17" borderId="59" xfId="0" applyNumberFormat="1" applyFont="1" applyFill="1" applyBorder="1" applyAlignment="1">
      <alignment horizontal="center" vertical="center" wrapText="1"/>
    </xf>
    <xf numFmtId="0" fontId="12" fillId="24" borderId="58" xfId="0" applyFont="1" applyFill="1" applyBorder="1" applyAlignment="1">
      <alignment horizontal="center" vertical="center" wrapText="1"/>
    </xf>
    <xf numFmtId="0" fontId="12" fillId="24" borderId="60" xfId="0" applyFont="1" applyFill="1" applyBorder="1" applyAlignment="1">
      <alignment horizontal="center" vertical="center" wrapText="1"/>
    </xf>
    <xf numFmtId="0" fontId="12" fillId="24" borderId="56" xfId="0" applyFont="1" applyFill="1" applyBorder="1" applyAlignment="1">
      <alignment horizontal="center" vertical="center" wrapText="1"/>
    </xf>
    <xf numFmtId="16" fontId="12" fillId="24" borderId="60" xfId="0" applyNumberFormat="1" applyFont="1" applyFill="1" applyBorder="1" applyAlignment="1">
      <alignment horizontal="center" vertical="center" wrapText="1"/>
    </xf>
    <xf numFmtId="0" fontId="13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12" fillId="24" borderId="59" xfId="0" applyFont="1" applyFill="1" applyBorder="1" applyAlignment="1">
      <alignment horizontal="center" vertical="center" wrapText="1"/>
    </xf>
    <xf numFmtId="0" fontId="12" fillId="24" borderId="61" xfId="0" applyFont="1" applyFill="1" applyBorder="1" applyAlignment="1">
      <alignment horizontal="center" vertical="center" wrapText="1"/>
    </xf>
    <xf numFmtId="16" fontId="12" fillId="24" borderId="59" xfId="0" applyNumberFormat="1" applyFont="1" applyFill="1" applyBorder="1" applyAlignment="1">
      <alignment horizontal="center" vertical="center" wrapText="1"/>
    </xf>
    <xf numFmtId="4" fontId="12" fillId="24" borderId="53" xfId="0" applyNumberFormat="1" applyFont="1" applyFill="1" applyBorder="1" applyAlignment="1">
      <alignment horizontal="right" vertical="center" wrapText="1"/>
    </xf>
    <xf numFmtId="0" fontId="12" fillId="17" borderId="62" xfId="0" applyFont="1" applyFill="1" applyBorder="1" applyAlignment="1">
      <alignment horizontal="center" vertical="center" wrapText="1"/>
    </xf>
    <xf numFmtId="49" fontId="12" fillId="17" borderId="62" xfId="0" applyNumberFormat="1" applyFont="1" applyFill="1" applyBorder="1" applyAlignment="1">
      <alignment horizontal="center" vertical="center" wrapText="1"/>
    </xf>
    <xf numFmtId="4" fontId="12" fillId="17" borderId="54" xfId="0" applyNumberFormat="1" applyFont="1" applyFill="1" applyBorder="1" applyAlignment="1">
      <alignment horizontal="right" vertical="center" wrapText="1"/>
    </xf>
    <xf numFmtId="0" fontId="12" fillId="17" borderId="93" xfId="0" applyFont="1" applyFill="1" applyBorder="1" applyAlignment="1">
      <alignment horizontal="center" vertical="center" wrapText="1"/>
    </xf>
    <xf numFmtId="49" fontId="0" fillId="7" borderId="15" xfId="0" applyNumberFormat="1" applyFill="1" applyBorder="1" applyAlignment="1">
      <alignment horizontal="right"/>
    </xf>
    <xf numFmtId="49" fontId="0" fillId="7" borderId="3" xfId="0" applyNumberFormat="1" applyFill="1" applyBorder="1" applyAlignment="1">
      <alignment horizontal="right"/>
    </xf>
    <xf numFmtId="49" fontId="0" fillId="7" borderId="4" xfId="0" applyNumberFormat="1" applyFill="1" applyBorder="1" applyAlignment="1">
      <alignment horizontal="right"/>
    </xf>
    <xf numFmtId="49" fontId="0" fillId="7" borderId="6" xfId="0" applyNumberFormat="1" applyFill="1" applyBorder="1" applyAlignment="1">
      <alignment horizontal="right"/>
    </xf>
    <xf numFmtId="49" fontId="0" fillId="7" borderId="11" xfId="0" applyNumberFormat="1" applyFill="1" applyBorder="1" applyAlignment="1">
      <alignment horizontal="right"/>
    </xf>
    <xf numFmtId="49" fontId="0" fillId="7" borderId="7" xfId="0" applyNumberFormat="1" applyFill="1" applyBorder="1"/>
    <xf numFmtId="49" fontId="0" fillId="7" borderId="6" xfId="0" applyNumberFormat="1" applyFill="1" applyBorder="1"/>
    <xf numFmtId="49" fontId="0" fillId="7" borderId="14" xfId="0" applyNumberFormat="1" applyFill="1" applyBorder="1"/>
    <xf numFmtId="0" fontId="0" fillId="7" borderId="27" xfId="0" applyFill="1" applyBorder="1"/>
    <xf numFmtId="49" fontId="0" fillId="20" borderId="16" xfId="0" applyNumberFormat="1" applyFill="1" applyBorder="1"/>
    <xf numFmtId="0" fontId="2" fillId="14" borderId="21" xfId="0" applyFont="1" applyFill="1" applyBorder="1"/>
    <xf numFmtId="49" fontId="0" fillId="14" borderId="17" xfId="0" applyNumberFormat="1" applyFill="1" applyBorder="1" applyAlignment="1">
      <alignment horizontal="center" vertical="center"/>
    </xf>
    <xf numFmtId="10" fontId="0" fillId="14" borderId="16" xfId="0" applyNumberFormat="1" applyFill="1" applyBorder="1"/>
    <xf numFmtId="4" fontId="0" fillId="14" borderId="16" xfId="0" applyNumberFormat="1" applyFill="1" applyBorder="1"/>
    <xf numFmtId="49" fontId="0" fillId="14" borderId="16" xfId="0" applyNumberFormat="1" applyFill="1" applyBorder="1"/>
    <xf numFmtId="4" fontId="0" fillId="7" borderId="16" xfId="0" applyNumberFormat="1" applyFill="1" applyBorder="1"/>
    <xf numFmtId="0" fontId="2" fillId="14" borderId="20" xfId="0" applyFont="1" applyFill="1" applyBorder="1"/>
    <xf numFmtId="0" fontId="9" fillId="0" borderId="0" xfId="0" applyFont="1"/>
    <xf numFmtId="4" fontId="0" fillId="7" borderId="6" xfId="0" applyNumberFormat="1" applyFill="1" applyBorder="1"/>
    <xf numFmtId="0" fontId="0" fillId="7" borderId="21" xfId="0" applyFill="1" applyBorder="1"/>
    <xf numFmtId="49" fontId="0" fillId="7" borderId="16" xfId="0" applyNumberFormat="1" applyFill="1" applyBorder="1"/>
    <xf numFmtId="49" fontId="0" fillId="0" borderId="3" xfId="0" applyNumberFormat="1" applyBorder="1"/>
    <xf numFmtId="49" fontId="0" fillId="7" borderId="3" xfId="0" applyNumberFormat="1" applyFill="1" applyBorder="1"/>
    <xf numFmtId="0" fontId="2" fillId="20" borderId="26" xfId="0" applyFont="1" applyFill="1" applyBorder="1"/>
    <xf numFmtId="4" fontId="0" fillId="20" borderId="6" xfId="0" applyNumberFormat="1" applyFill="1" applyBorder="1"/>
    <xf numFmtId="4" fontId="0" fillId="7" borderId="11" xfId="0" applyNumberFormat="1" applyFill="1" applyBorder="1"/>
    <xf numFmtId="4" fontId="0" fillId="14" borderId="26" xfId="0" applyNumberFormat="1" applyFill="1" applyBorder="1"/>
    <xf numFmtId="49" fontId="0" fillId="14" borderId="25" xfId="0" applyNumberFormat="1" applyFill="1" applyBorder="1"/>
    <xf numFmtId="0" fontId="4" fillId="4" borderId="39" xfId="0" applyFont="1" applyFill="1" applyBorder="1" applyAlignment="1">
      <alignment vertical="center" wrapText="1"/>
    </xf>
    <xf numFmtId="49" fontId="4" fillId="24" borderId="39" xfId="0" applyNumberFormat="1" applyFont="1" applyFill="1" applyBorder="1" applyAlignment="1">
      <alignment horizontal="left" vertical="center" wrapText="1"/>
    </xf>
    <xf numFmtId="0" fontId="4" fillId="15" borderId="39" xfId="0" applyFont="1" applyFill="1" applyBorder="1" applyAlignment="1">
      <alignment horizontal="center" vertical="center" wrapText="1"/>
    </xf>
    <xf numFmtId="16" fontId="4" fillId="15" borderId="39" xfId="0" applyNumberFormat="1" applyFont="1" applyFill="1" applyBorder="1" applyAlignment="1">
      <alignment horizontal="center" vertical="center" wrapText="1"/>
    </xf>
    <xf numFmtId="4" fontId="3" fillId="3" borderId="39" xfId="0" applyNumberFormat="1" applyFont="1" applyFill="1" applyBorder="1" applyAlignment="1">
      <alignment horizontal="right" vertical="center" wrapText="1"/>
    </xf>
    <xf numFmtId="4" fontId="4" fillId="15" borderId="39" xfId="0" applyNumberFormat="1" applyFont="1" applyFill="1" applyBorder="1" applyAlignment="1">
      <alignment horizontal="center" vertical="center" wrapText="1"/>
    </xf>
    <xf numFmtId="49" fontId="4" fillId="7" borderId="39" xfId="0" applyNumberFormat="1" applyFont="1" applyFill="1" applyBorder="1" applyAlignment="1">
      <alignment horizontal="left" vertical="center" wrapText="1"/>
    </xf>
    <xf numFmtId="0" fontId="0" fillId="0" borderId="39" xfId="0" applyBorder="1" applyAlignment="1">
      <alignment vertical="center" wrapText="1"/>
    </xf>
    <xf numFmtId="4" fontId="7" fillId="0" borderId="39" xfId="0" applyNumberFormat="1" applyFont="1" applyBorder="1" applyAlignment="1">
      <alignment horizontal="center" vertical="center" wrapText="1"/>
    </xf>
    <xf numFmtId="0" fontId="4" fillId="17" borderId="39" xfId="0" applyFont="1" applyFill="1" applyBorder="1" applyAlignment="1">
      <alignment horizontal="center" vertical="center" wrapText="1"/>
    </xf>
    <xf numFmtId="4" fontId="4" fillId="17" borderId="39" xfId="0" applyNumberFormat="1" applyFont="1" applyFill="1" applyBorder="1" applyAlignment="1">
      <alignment horizontal="center" vertical="center" wrapText="1"/>
    </xf>
    <xf numFmtId="49" fontId="4" fillId="17" borderId="39" xfId="0" applyNumberFormat="1" applyFont="1" applyFill="1" applyBorder="1" applyAlignment="1">
      <alignment wrapText="1"/>
    </xf>
    <xf numFmtId="49" fontId="4" fillId="17" borderId="39" xfId="0" applyNumberFormat="1" applyFont="1" applyFill="1" applyBorder="1" applyAlignment="1">
      <alignment horizontal="center" vertical="center" wrapText="1"/>
    </xf>
    <xf numFmtId="49" fontId="4" fillId="17" borderId="39" xfId="0" applyNumberFormat="1" applyFont="1" applyFill="1" applyBorder="1" applyAlignment="1">
      <alignment horizontal="left" vertical="center" wrapText="1"/>
    </xf>
    <xf numFmtId="49" fontId="5" fillId="6" borderId="39" xfId="0" applyNumberFormat="1" applyFont="1" applyFill="1" applyBorder="1" applyAlignment="1">
      <alignment horizontal="center" vertical="center" wrapText="1"/>
    </xf>
    <xf numFmtId="49" fontId="4" fillId="15" borderId="39" xfId="0" applyNumberFormat="1" applyFont="1" applyFill="1" applyBorder="1" applyAlignment="1">
      <alignment horizontal="left" vertical="center" wrapText="1"/>
    </xf>
    <xf numFmtId="49" fontId="4" fillId="15" borderId="39" xfId="0" applyNumberFormat="1" applyFont="1" applyFill="1" applyBorder="1" applyAlignment="1">
      <alignment horizontal="left" wrapText="1"/>
    </xf>
    <xf numFmtId="0" fontId="4" fillId="21" borderId="39" xfId="0" applyFont="1" applyFill="1" applyBorder="1" applyAlignment="1">
      <alignment horizontal="center" vertical="center" wrapText="1"/>
    </xf>
    <xf numFmtId="16" fontId="4" fillId="21" borderId="39" xfId="0" applyNumberFormat="1" applyFont="1" applyFill="1" applyBorder="1" applyAlignment="1">
      <alignment horizontal="center" vertical="center" wrapText="1"/>
    </xf>
    <xf numFmtId="4" fontId="4" fillId="21" borderId="39" xfId="0" applyNumberFormat="1" applyFont="1" applyFill="1" applyBorder="1" applyAlignment="1">
      <alignment horizontal="center" vertical="center" wrapText="1"/>
    </xf>
    <xf numFmtId="49" fontId="4" fillId="21" borderId="39" xfId="0" applyNumberFormat="1" applyFont="1" applyFill="1" applyBorder="1" applyAlignment="1">
      <alignment wrapText="1"/>
    </xf>
    <xf numFmtId="49" fontId="4" fillId="21" borderId="39" xfId="0" applyNumberFormat="1" applyFont="1" applyFill="1" applyBorder="1" applyAlignment="1">
      <alignment horizontal="center" vertical="center" wrapText="1"/>
    </xf>
    <xf numFmtId="14" fontId="4" fillId="21" borderId="39" xfId="0" applyNumberFormat="1" applyFont="1" applyFill="1" applyBorder="1" applyAlignment="1">
      <alignment horizontal="center" vertical="center" wrapText="1"/>
    </xf>
    <xf numFmtId="49" fontId="6" fillId="7" borderId="95" xfId="0" applyNumberFormat="1" applyFont="1" applyFill="1" applyBorder="1" applyAlignment="1">
      <alignment horizontal="left" vertical="center" wrapText="1"/>
    </xf>
    <xf numFmtId="49" fontId="6" fillId="7" borderId="94" xfId="0" applyNumberFormat="1" applyFont="1" applyFill="1" applyBorder="1" applyAlignment="1">
      <alignment horizontal="left" vertical="center" wrapText="1"/>
    </xf>
    <xf numFmtId="49" fontId="6" fillId="7" borderId="97" xfId="0" applyNumberFormat="1" applyFont="1" applyFill="1" applyBorder="1" applyAlignment="1">
      <alignment horizontal="left" vertical="center" wrapText="1"/>
    </xf>
    <xf numFmtId="49" fontId="6" fillId="7" borderId="96" xfId="0" applyNumberFormat="1" applyFont="1" applyFill="1" applyBorder="1" applyAlignment="1">
      <alignment horizontal="left" vertical="center" wrapText="1"/>
    </xf>
    <xf numFmtId="49" fontId="6" fillId="7" borderId="98" xfId="0" applyNumberFormat="1" applyFont="1" applyFill="1" applyBorder="1" applyAlignment="1">
      <alignment horizontal="left" vertical="center" wrapText="1"/>
    </xf>
    <xf numFmtId="49" fontId="6" fillId="7" borderId="99" xfId="0" applyNumberFormat="1" applyFont="1" applyFill="1" applyBorder="1" applyAlignment="1">
      <alignment horizontal="left" vertical="center" wrapText="1"/>
    </xf>
    <xf numFmtId="49" fontId="5" fillId="6" borderId="100" xfId="0" applyNumberFormat="1" applyFont="1" applyFill="1" applyBorder="1" applyAlignment="1">
      <alignment horizontal="center" vertical="center" wrapText="1"/>
    </xf>
    <xf numFmtId="49" fontId="6" fillId="7" borderId="101" xfId="0" applyNumberFormat="1" applyFont="1" applyFill="1" applyBorder="1" applyAlignment="1">
      <alignment horizontal="left" vertical="center" wrapText="1"/>
    </xf>
    <xf numFmtId="0" fontId="9" fillId="0" borderId="89" xfId="0" applyFont="1" applyBorder="1" applyAlignment="1">
      <alignment horizontal="center" vertical="center" wrapText="1"/>
    </xf>
    <xf numFmtId="0" fontId="0" fillId="0" borderId="102" xfId="0" applyBorder="1" applyAlignment="1">
      <alignment wrapText="1"/>
    </xf>
    <xf numFmtId="164" fontId="12" fillId="27" borderId="62" xfId="0" applyNumberFormat="1" applyFont="1" applyFill="1" applyBorder="1" applyAlignment="1">
      <alignment horizontal="center" vertical="center" wrapText="1"/>
    </xf>
    <xf numFmtId="164" fontId="12" fillId="27" borderId="40" xfId="0" applyNumberFormat="1" applyFont="1" applyFill="1" applyBorder="1" applyAlignment="1">
      <alignment horizontal="center" vertical="center" wrapText="1"/>
    </xf>
    <xf numFmtId="164" fontId="12" fillId="27" borderId="103" xfId="0" applyNumberFormat="1" applyFont="1" applyFill="1" applyBorder="1" applyAlignment="1">
      <alignment horizontal="center" vertical="center" wrapText="1"/>
    </xf>
    <xf numFmtId="164" fontId="12" fillId="27" borderId="72" xfId="0" applyNumberFormat="1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164" fontId="12" fillId="24" borderId="45" xfId="0" applyNumberFormat="1" applyFont="1" applyFill="1" applyBorder="1" applyAlignment="1">
      <alignment horizontal="center" vertical="center" wrapText="1"/>
    </xf>
    <xf numFmtId="164" fontId="12" fillId="24" borderId="40" xfId="0" applyNumberFormat="1" applyFont="1" applyFill="1" applyBorder="1" applyAlignment="1">
      <alignment horizontal="center" vertical="center" wrapText="1"/>
    </xf>
    <xf numFmtId="164" fontId="12" fillId="24" borderId="43" xfId="0" applyNumberFormat="1" applyFont="1" applyFill="1" applyBorder="1" applyAlignment="1">
      <alignment horizontal="center" vertical="center" wrapText="1"/>
    </xf>
    <xf numFmtId="164" fontId="12" fillId="24" borderId="72" xfId="0" applyNumberFormat="1" applyFont="1" applyFill="1" applyBorder="1" applyAlignment="1">
      <alignment horizontal="center" vertical="center" wrapText="1"/>
    </xf>
    <xf numFmtId="164" fontId="12" fillId="24" borderId="77" xfId="0" applyNumberFormat="1" applyFont="1" applyFill="1" applyBorder="1" applyAlignment="1">
      <alignment horizontal="center" vertical="center" wrapText="1"/>
    </xf>
    <xf numFmtId="0" fontId="1" fillId="17" borderId="39" xfId="0" applyFont="1" applyFill="1" applyBorder="1" applyAlignment="1">
      <alignment wrapText="1"/>
    </xf>
    <xf numFmtId="14" fontId="4" fillId="17" borderId="39" xfId="0" applyNumberFormat="1" applyFont="1" applyFill="1" applyBorder="1" applyAlignment="1">
      <alignment horizontal="center" vertical="center" wrapText="1"/>
    </xf>
    <xf numFmtId="0" fontId="1" fillId="17" borderId="46" xfId="0" applyFont="1" applyFill="1" applyBorder="1" applyAlignment="1">
      <alignment wrapText="1"/>
    </xf>
    <xf numFmtId="0" fontId="0" fillId="0" borderId="104" xfId="0" applyBorder="1" applyAlignment="1">
      <alignment wrapText="1"/>
    </xf>
    <xf numFmtId="49" fontId="4" fillId="17" borderId="92" xfId="0" applyNumberFormat="1" applyFont="1" applyFill="1" applyBorder="1" applyAlignment="1">
      <alignment wrapText="1"/>
    </xf>
    <xf numFmtId="0" fontId="4" fillId="17" borderId="100" xfId="0" applyFont="1" applyFill="1" applyBorder="1" applyAlignment="1">
      <alignment horizontal="center" vertical="center" wrapText="1"/>
    </xf>
    <xf numFmtId="49" fontId="4" fillId="17" borderId="100" xfId="0" applyNumberFormat="1" applyFont="1" applyFill="1" applyBorder="1" applyAlignment="1">
      <alignment horizontal="center" vertical="center" wrapText="1"/>
    </xf>
    <xf numFmtId="0" fontId="1" fillId="17" borderId="100" xfId="0" applyFont="1" applyFill="1" applyBorder="1" applyAlignment="1">
      <alignment wrapText="1"/>
    </xf>
    <xf numFmtId="14" fontId="4" fillId="17" borderId="100" xfId="0" applyNumberFormat="1" applyFont="1" applyFill="1" applyBorder="1" applyAlignment="1">
      <alignment horizontal="center" vertical="center" wrapText="1"/>
    </xf>
    <xf numFmtId="4" fontId="4" fillId="17" borderId="100" xfId="0" applyNumberFormat="1" applyFont="1" applyFill="1" applyBorder="1" applyAlignment="1">
      <alignment horizontal="center" vertical="center" wrapText="1"/>
    </xf>
    <xf numFmtId="4" fontId="3" fillId="3" borderId="39" xfId="0" applyNumberFormat="1" applyFont="1" applyFill="1" applyBorder="1" applyAlignment="1">
      <alignment horizontal="center" vertical="center" wrapText="1"/>
    </xf>
    <xf numFmtId="4" fontId="11" fillId="3" borderId="39" xfId="0" applyNumberFormat="1" applyFont="1" applyFill="1" applyBorder="1" applyAlignment="1">
      <alignment horizontal="center" vertical="center" wrapText="1"/>
    </xf>
    <xf numFmtId="4" fontId="4" fillId="0" borderId="39" xfId="0" applyNumberFormat="1" applyFont="1" applyBorder="1" applyAlignment="1">
      <alignment horizontal="center" vertical="center" wrapText="1"/>
    </xf>
    <xf numFmtId="4" fontId="15" fillId="3" borderId="39" xfId="0" applyNumberFormat="1" applyFont="1" applyFill="1" applyBorder="1" applyAlignment="1">
      <alignment horizontal="center" vertical="center" wrapText="1"/>
    </xf>
    <xf numFmtId="4" fontId="0" fillId="0" borderId="21" xfId="0" applyNumberFormat="1" applyBorder="1" applyAlignment="1"/>
    <xf numFmtId="49" fontId="12" fillId="24" borderId="48" xfId="0" applyNumberFormat="1" applyFont="1" applyFill="1" applyBorder="1" applyAlignment="1">
      <alignment horizontal="left" vertical="center" wrapText="1"/>
    </xf>
    <xf numFmtId="49" fontId="12" fillId="24" borderId="52" xfId="0" applyNumberFormat="1" applyFont="1" applyFill="1" applyBorder="1" applyAlignment="1">
      <alignment horizontal="left" vertical="center" wrapText="1"/>
    </xf>
    <xf numFmtId="49" fontId="12" fillId="27" borderId="48" xfId="0" applyNumberFormat="1" applyFont="1" applyFill="1" applyBorder="1" applyAlignment="1">
      <alignment horizontal="left" vertical="center" wrapText="1"/>
    </xf>
    <xf numFmtId="49" fontId="12" fillId="27" borderId="87" xfId="0" applyNumberFormat="1" applyFont="1" applyFill="1" applyBorder="1" applyAlignment="1">
      <alignment horizontal="left" vertical="center" wrapText="1"/>
    </xf>
    <xf numFmtId="49" fontId="12" fillId="27" borderId="52" xfId="0" applyNumberFormat="1" applyFont="1" applyFill="1" applyBorder="1" applyAlignment="1">
      <alignment horizontal="left" vertical="center" wrapText="1"/>
    </xf>
    <xf numFmtId="49" fontId="14" fillId="5" borderId="84" xfId="0" applyNumberFormat="1" applyFont="1" applyFill="1" applyBorder="1" applyAlignment="1">
      <alignment horizontal="center" vertical="center" wrapText="1"/>
    </xf>
    <xf numFmtId="49" fontId="14" fillId="5" borderId="85" xfId="0" applyNumberFormat="1" applyFont="1" applyFill="1" applyBorder="1" applyAlignment="1">
      <alignment horizontal="center" vertical="center" wrapText="1"/>
    </xf>
    <xf numFmtId="49" fontId="14" fillId="5" borderId="86" xfId="0" applyNumberFormat="1" applyFont="1" applyFill="1" applyBorder="1" applyAlignment="1">
      <alignment horizontal="center" vertical="center" wrapText="1"/>
    </xf>
    <xf numFmtId="49" fontId="12" fillId="27" borderId="88" xfId="0" applyNumberFormat="1" applyFont="1" applyFill="1" applyBorder="1" applyAlignment="1">
      <alignment horizontal="left" vertical="center" wrapText="1"/>
    </xf>
    <xf numFmtId="49" fontId="12" fillId="27" borderId="62" xfId="0" applyNumberFormat="1" applyFont="1" applyFill="1" applyBorder="1" applyAlignment="1">
      <alignment horizontal="left" vertical="center" wrapText="1"/>
    </xf>
    <xf numFmtId="0" fontId="2" fillId="28" borderId="63" xfId="0" applyFont="1" applyFill="1" applyBorder="1" applyAlignment="1">
      <alignment horizontal="center" wrapText="1"/>
    </xf>
    <xf numFmtId="0" fontId="2" fillId="28" borderId="64" xfId="0" applyFont="1" applyFill="1" applyBorder="1" applyAlignment="1">
      <alignment horizontal="center" wrapText="1"/>
    </xf>
    <xf numFmtId="0" fontId="2" fillId="28" borderId="65" xfId="0" applyFont="1" applyFill="1" applyBorder="1" applyAlignment="1">
      <alignment horizontal="center" wrapText="1"/>
    </xf>
    <xf numFmtId="49" fontId="13" fillId="20" borderId="66" xfId="0" applyNumberFormat="1" applyFont="1" applyFill="1" applyBorder="1" applyAlignment="1">
      <alignment horizontal="center" vertical="center" wrapText="1"/>
    </xf>
    <xf numFmtId="49" fontId="13" fillId="20" borderId="39" xfId="0" applyNumberFormat="1" applyFont="1" applyFill="1" applyBorder="1" applyAlignment="1">
      <alignment horizontal="center" vertical="center" wrapText="1"/>
    </xf>
    <xf numFmtId="0" fontId="13" fillId="23" borderId="39" xfId="0" applyFont="1" applyFill="1" applyBorder="1" applyAlignment="1">
      <alignment horizontal="center" vertical="center" wrapText="1"/>
    </xf>
    <xf numFmtId="0" fontId="13" fillId="23" borderId="67" xfId="0" applyFont="1" applyFill="1" applyBorder="1" applyAlignment="1">
      <alignment horizontal="center" vertical="center" wrapText="1"/>
    </xf>
    <xf numFmtId="0" fontId="13" fillId="20" borderId="39" xfId="0" applyFont="1" applyFill="1" applyBorder="1" applyAlignment="1">
      <alignment horizontal="center" vertical="center" wrapText="1"/>
    </xf>
    <xf numFmtId="0" fontId="13" fillId="29" borderId="39" xfId="0" applyFont="1" applyFill="1" applyBorder="1" applyAlignment="1">
      <alignment horizontal="center" vertical="center" wrapText="1"/>
    </xf>
    <xf numFmtId="49" fontId="14" fillId="5" borderId="71" xfId="0" applyNumberFormat="1" applyFont="1" applyFill="1" applyBorder="1" applyAlignment="1">
      <alignment horizontal="center" vertical="center" wrapText="1"/>
    </xf>
    <xf numFmtId="0" fontId="12" fillId="17" borderId="44" xfId="0" applyFont="1" applyFill="1" applyBorder="1" applyAlignment="1">
      <alignment horizontal="center" vertical="center" wrapText="1"/>
    </xf>
    <xf numFmtId="0" fontId="12" fillId="17" borderId="56" xfId="0" applyFont="1" applyFill="1" applyBorder="1" applyAlignment="1">
      <alignment horizontal="center" vertical="center" wrapText="1"/>
    </xf>
    <xf numFmtId="49" fontId="12" fillId="17" borderId="42" xfId="0" applyNumberFormat="1" applyFont="1" applyFill="1" applyBorder="1" applyAlignment="1">
      <alignment horizontal="left" vertical="center" wrapText="1"/>
    </xf>
    <xf numFmtId="49" fontId="12" fillId="17" borderId="48" xfId="0" applyNumberFormat="1" applyFont="1" applyFill="1" applyBorder="1" applyAlignment="1">
      <alignment horizontal="left" vertical="center" wrapText="1"/>
    </xf>
    <xf numFmtId="0" fontId="12" fillId="17" borderId="58" xfId="0" applyFont="1" applyFill="1" applyBorder="1" applyAlignment="1">
      <alignment horizontal="center" vertical="center" wrapText="1"/>
    </xf>
    <xf numFmtId="49" fontId="12" fillId="17" borderId="44" xfId="0" applyNumberFormat="1" applyFont="1" applyFill="1" applyBorder="1" applyAlignment="1">
      <alignment horizontal="center" vertical="center" wrapText="1"/>
    </xf>
    <xf numFmtId="49" fontId="12" fillId="17" borderId="56" xfId="0" applyNumberFormat="1" applyFont="1" applyFill="1" applyBorder="1" applyAlignment="1">
      <alignment horizontal="center" vertical="center" wrapText="1"/>
    </xf>
    <xf numFmtId="49" fontId="12" fillId="24" borderId="42" xfId="0" applyNumberFormat="1" applyFont="1" applyFill="1" applyBorder="1" applyAlignment="1">
      <alignment horizontal="left" vertical="center" wrapText="1"/>
    </xf>
    <xf numFmtId="49" fontId="12" fillId="17" borderId="41" xfId="0" applyNumberFormat="1" applyFont="1" applyFill="1" applyBorder="1" applyAlignment="1">
      <alignment horizontal="left" vertical="center" wrapText="1"/>
    </xf>
    <xf numFmtId="49" fontId="12" fillId="17" borderId="47" xfId="0" applyNumberFormat="1" applyFont="1" applyFill="1" applyBorder="1" applyAlignment="1">
      <alignment horizontal="left" vertical="center" wrapText="1"/>
    </xf>
    <xf numFmtId="49" fontId="12" fillId="24" borderId="90" xfId="0" applyNumberFormat="1" applyFont="1" applyFill="1" applyBorder="1" applyAlignment="1">
      <alignment horizontal="left" vertical="center" wrapText="1"/>
    </xf>
    <xf numFmtId="49" fontId="12" fillId="24" borderId="91" xfId="0" applyNumberFormat="1" applyFont="1" applyFill="1" applyBorder="1" applyAlignment="1">
      <alignment horizontal="left" vertical="center" wrapText="1"/>
    </xf>
    <xf numFmtId="0" fontId="1" fillId="30" borderId="39" xfId="0" applyFont="1" applyFill="1" applyBorder="1" applyAlignment="1">
      <alignment horizontal="center" wrapText="1"/>
    </xf>
    <xf numFmtId="49" fontId="4" fillId="30" borderId="39" xfId="0" applyNumberFormat="1" applyFont="1" applyFill="1" applyBorder="1" applyAlignment="1">
      <alignment horizontal="center" vertical="center" wrapText="1"/>
    </xf>
    <xf numFmtId="49" fontId="4" fillId="2" borderId="39" xfId="0" applyNumberFormat="1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7" fillId="4" borderId="39" xfId="0" applyFont="1" applyFill="1" applyBorder="1" applyAlignment="1">
      <alignment horizontal="center" vertical="center" wrapText="1"/>
    </xf>
    <xf numFmtId="0" fontId="6" fillId="5" borderId="39" xfId="0" applyFont="1" applyFill="1" applyBorder="1" applyAlignment="1">
      <alignment horizontal="center" vertical="center" wrapText="1"/>
    </xf>
    <xf numFmtId="0" fontId="6" fillId="3" borderId="39" xfId="0" applyFont="1" applyFill="1" applyBorder="1" applyAlignment="1">
      <alignment horizontal="center" vertical="center" wrapText="1"/>
    </xf>
    <xf numFmtId="49" fontId="5" fillId="6" borderId="39" xfId="0" applyNumberFormat="1" applyFont="1" applyFill="1" applyBorder="1" applyAlignment="1">
      <alignment horizontal="center" vertical="center" wrapText="1"/>
    </xf>
    <xf numFmtId="49" fontId="6" fillId="7" borderId="96" xfId="0" applyNumberFormat="1" applyFont="1" applyFill="1" applyBorder="1" applyAlignment="1">
      <alignment horizontal="left" vertical="center" wrapText="1"/>
    </xf>
    <xf numFmtId="49" fontId="6" fillId="7" borderId="39" xfId="0" applyNumberFormat="1" applyFont="1" applyFill="1" applyBorder="1" applyAlignment="1">
      <alignment horizontal="left" vertical="center" wrapText="1"/>
    </xf>
    <xf numFmtId="49" fontId="6" fillId="7" borderId="46" xfId="0" applyNumberFormat="1" applyFont="1" applyFill="1" applyBorder="1" applyAlignment="1">
      <alignment horizontal="left" vertical="center" wrapText="1"/>
    </xf>
    <xf numFmtId="0" fontId="4" fillId="17" borderId="39" xfId="0" applyFont="1" applyFill="1" applyBorder="1" applyAlignment="1">
      <alignment horizontal="center" vertical="center" wrapText="1"/>
    </xf>
    <xf numFmtId="49" fontId="4" fillId="17" borderId="39" xfId="0" applyNumberFormat="1" applyFont="1" applyFill="1" applyBorder="1" applyAlignment="1">
      <alignment horizontal="left" vertical="center" wrapText="1"/>
    </xf>
    <xf numFmtId="49" fontId="4" fillId="17" borderId="39" xfId="0" applyNumberFormat="1" applyFont="1" applyFill="1" applyBorder="1" applyAlignment="1">
      <alignment horizontal="center" vertical="center" wrapText="1"/>
    </xf>
    <xf numFmtId="49" fontId="4" fillId="24" borderId="39" xfId="0" applyNumberFormat="1" applyFont="1" applyFill="1" applyBorder="1" applyAlignment="1">
      <alignment horizontal="left" vertical="center" wrapText="1"/>
    </xf>
    <xf numFmtId="49" fontId="4" fillId="21" borderId="39" xfId="0" applyNumberFormat="1" applyFont="1" applyFill="1" applyBorder="1" applyAlignment="1">
      <alignment horizontal="left" vertical="center" wrapText="1"/>
    </xf>
    <xf numFmtId="49" fontId="6" fillId="7" borderId="95" xfId="0" applyNumberFormat="1" applyFont="1" applyFill="1" applyBorder="1" applyAlignment="1">
      <alignment horizontal="left" vertical="center" wrapText="1"/>
    </xf>
    <xf numFmtId="49" fontId="6" fillId="7" borderId="94" xfId="0" applyNumberFormat="1" applyFont="1" applyFill="1" applyBorder="1" applyAlignment="1">
      <alignment horizontal="left" vertical="center" wrapText="1"/>
    </xf>
    <xf numFmtId="0" fontId="1" fillId="9" borderId="4" xfId="0" applyFont="1" applyFill="1" applyBorder="1" applyAlignment="1">
      <alignment horizontal="center"/>
    </xf>
    <xf numFmtId="0" fontId="1" fillId="9" borderId="3" xfId="0" applyFont="1" applyFill="1" applyBorder="1" applyAlignment="1">
      <alignment horizontal="center"/>
    </xf>
    <xf numFmtId="0" fontId="1" fillId="9" borderId="5" xfId="0" applyFont="1" applyFill="1" applyBorder="1" applyAlignment="1">
      <alignment horizontal="center"/>
    </xf>
    <xf numFmtId="0" fontId="1" fillId="17" borderId="25" xfId="0" applyFont="1" applyFill="1" applyBorder="1" applyAlignment="1">
      <alignment horizontal="center"/>
    </xf>
    <xf numFmtId="0" fontId="1" fillId="17" borderId="37" xfId="0" applyFont="1" applyFill="1" applyBorder="1" applyAlignment="1">
      <alignment horizontal="center"/>
    </xf>
    <xf numFmtId="4" fontId="0" fillId="0" borderId="6" xfId="0" applyNumberFormat="1" applyBorder="1" applyAlignment="1">
      <alignment horizontal="center" vertical="center"/>
    </xf>
    <xf numFmtId="9" fontId="0" fillId="0" borderId="16" xfId="0" applyNumberFormat="1" applyBorder="1" applyAlignment="1">
      <alignment horizontal="center" vertical="center"/>
    </xf>
    <xf numFmtId="9" fontId="0" fillId="0" borderId="14" xfId="0" applyNumberFormat="1" applyBorder="1" applyAlignment="1">
      <alignment horizontal="center" vertical="center"/>
    </xf>
    <xf numFmtId="49" fontId="0" fillId="0" borderId="17" xfId="0" applyNumberFormat="1" applyBorder="1" applyAlignment="1">
      <alignment horizontal="center" vertical="center"/>
    </xf>
    <xf numFmtId="49" fontId="0" fillId="0" borderId="10" xfId="0" applyNumberFormat="1" applyBorder="1" applyAlignment="1">
      <alignment horizontal="center" vertical="center"/>
    </xf>
    <xf numFmtId="0" fontId="2" fillId="13" borderId="20" xfId="0" applyFont="1" applyFill="1" applyBorder="1" applyAlignment="1">
      <alignment horizontal="left" vertical="center"/>
    </xf>
    <xf numFmtId="0" fontId="2" fillId="13" borderId="23" xfId="0" applyFont="1" applyFill="1" applyBorder="1" applyAlignment="1">
      <alignment horizontal="left" vertical="center"/>
    </xf>
    <xf numFmtId="49" fontId="0" fillId="0" borderId="8" xfId="0" applyNumberFormat="1" applyBorder="1" applyAlignment="1">
      <alignment horizontal="center" vertical="center"/>
    </xf>
    <xf numFmtId="0" fontId="2" fillId="13" borderId="20" xfId="0" applyFont="1" applyFill="1" applyBorder="1" applyAlignment="1">
      <alignment horizontal="center" vertical="center"/>
    </xf>
    <xf numFmtId="0" fontId="2" fillId="13" borderId="21" xfId="0" applyFont="1" applyFill="1" applyBorder="1" applyAlignment="1">
      <alignment horizontal="center" vertical="center"/>
    </xf>
    <xf numFmtId="0" fontId="2" fillId="13" borderId="23" xfId="0" applyFont="1" applyFill="1" applyBorder="1" applyAlignment="1">
      <alignment horizontal="center" vertical="center"/>
    </xf>
    <xf numFmtId="9" fontId="0" fillId="0" borderId="16" xfId="1" applyFont="1" applyBorder="1" applyAlignment="1">
      <alignment horizontal="center" vertical="center"/>
    </xf>
    <xf numFmtId="9" fontId="0" fillId="0" borderId="6" xfId="1" applyFont="1" applyBorder="1" applyAlignment="1">
      <alignment horizontal="center" vertical="center"/>
    </xf>
    <xf numFmtId="9" fontId="0" fillId="0" borderId="14" xfId="1" applyFont="1" applyBorder="1" applyAlignment="1">
      <alignment horizontal="center" vertical="center"/>
    </xf>
    <xf numFmtId="4" fontId="0" fillId="0" borderId="16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6" fillId="0" borderId="31" xfId="0" applyFont="1" applyBorder="1" applyAlignment="1">
      <alignment horizontal="center" vertical="center" wrapText="1"/>
    </xf>
    <xf numFmtId="0" fontId="2" fillId="13" borderId="13" xfId="0" applyFont="1" applyFill="1" applyBorder="1" applyAlignment="1">
      <alignment horizontal="left" vertical="center"/>
    </xf>
    <xf numFmtId="0" fontId="2" fillId="18" borderId="20" xfId="0" applyFont="1" applyFill="1" applyBorder="1" applyAlignment="1">
      <alignment horizontal="center" vertical="center"/>
    </xf>
    <xf numFmtId="0" fontId="2" fillId="18" borderId="23" xfId="0" applyFont="1" applyFill="1" applyBorder="1" applyAlignment="1">
      <alignment horizontal="center" vertical="center"/>
    </xf>
    <xf numFmtId="10" fontId="0" fillId="0" borderId="16" xfId="0" applyNumberFormat="1" applyBorder="1" applyAlignment="1">
      <alignment horizontal="center" vertical="center"/>
    </xf>
    <xf numFmtId="10" fontId="0" fillId="0" borderId="6" xfId="0" applyNumberFormat="1" applyBorder="1" applyAlignment="1">
      <alignment horizontal="center" vertical="center"/>
    </xf>
    <xf numFmtId="10" fontId="0" fillId="0" borderId="14" xfId="0" applyNumberFormat="1" applyBorder="1" applyAlignment="1">
      <alignment horizontal="center" vertical="center"/>
    </xf>
    <xf numFmtId="0" fontId="2" fillId="18" borderId="21" xfId="0" applyFont="1" applyFill="1" applyBorder="1" applyAlignment="1">
      <alignment horizontal="center" vertical="center"/>
    </xf>
    <xf numFmtId="0" fontId="1" fillId="25" borderId="25" xfId="0" applyFont="1" applyFill="1" applyBorder="1" applyAlignment="1">
      <alignment horizontal="center"/>
    </xf>
    <xf numFmtId="0" fontId="1" fillId="25" borderId="37" xfId="0" applyFont="1" applyFill="1" applyBorder="1" applyAlignment="1">
      <alignment horizontal="center"/>
    </xf>
    <xf numFmtId="0" fontId="1" fillId="21" borderId="25" xfId="0" applyFont="1" applyFill="1" applyBorder="1" applyAlignment="1">
      <alignment horizontal="center"/>
    </xf>
    <xf numFmtId="0" fontId="1" fillId="21" borderId="37" xfId="0" applyFont="1" applyFill="1" applyBorder="1" applyAlignment="1">
      <alignment horizontal="center"/>
    </xf>
    <xf numFmtId="4" fontId="0" fillId="7" borderId="16" xfId="0" applyNumberFormat="1" applyFill="1" applyBorder="1" applyAlignment="1">
      <alignment horizontal="center" vertical="center"/>
    </xf>
    <xf numFmtId="4" fontId="0" fillId="7" borderId="6" xfId="0" applyNumberFormat="1" applyFill="1" applyBorder="1" applyAlignment="1">
      <alignment horizontal="center" vertical="center"/>
    </xf>
    <xf numFmtId="4" fontId="0" fillId="7" borderId="14" xfId="0" applyNumberFormat="1" applyFill="1" applyBorder="1" applyAlignment="1">
      <alignment horizontal="center" vertical="center"/>
    </xf>
    <xf numFmtId="49" fontId="0" fillId="7" borderId="17" xfId="0" applyNumberFormat="1" applyFill="1" applyBorder="1" applyAlignment="1">
      <alignment horizontal="center" vertical="center"/>
    </xf>
    <xf numFmtId="49" fontId="0" fillId="7" borderId="8" xfId="0" applyNumberFormat="1" applyFill="1" applyBorder="1" applyAlignment="1">
      <alignment horizontal="center" vertical="center"/>
    </xf>
    <xf numFmtId="49" fontId="0" fillId="7" borderId="10" xfId="0" applyNumberFormat="1" applyFill="1" applyBorder="1" applyAlignment="1">
      <alignment horizontal="center" vertical="center"/>
    </xf>
    <xf numFmtId="0" fontId="2" fillId="16" borderId="20" xfId="0" applyFont="1" applyFill="1" applyBorder="1" applyAlignment="1">
      <alignment horizontal="center" vertical="center"/>
    </xf>
    <xf numFmtId="0" fontId="2" fillId="16" borderId="21" xfId="0" applyFont="1" applyFill="1" applyBorder="1" applyAlignment="1">
      <alignment horizontal="center" vertical="center"/>
    </xf>
    <xf numFmtId="0" fontId="2" fillId="16" borderId="23" xfId="0" applyFont="1" applyFill="1" applyBorder="1" applyAlignment="1">
      <alignment horizontal="center" vertical="center"/>
    </xf>
    <xf numFmtId="10" fontId="0" fillId="7" borderId="16" xfId="0" applyNumberFormat="1" applyFill="1" applyBorder="1" applyAlignment="1">
      <alignment horizontal="center" vertical="center"/>
    </xf>
    <xf numFmtId="10" fontId="0" fillId="7" borderId="6" xfId="0" applyNumberFormat="1" applyFill="1" applyBorder="1" applyAlignment="1">
      <alignment horizontal="center" vertical="center"/>
    </xf>
    <xf numFmtId="10" fontId="0" fillId="7" borderId="14" xfId="0" applyNumberFormat="1" applyFill="1" applyBorder="1" applyAlignment="1">
      <alignment horizontal="center" vertical="center"/>
    </xf>
    <xf numFmtId="4" fontId="9" fillId="0" borderId="31" xfId="0" applyNumberFormat="1" applyFont="1" applyBorder="1" applyAlignment="1">
      <alignment horizontal="center" wrapText="1"/>
    </xf>
    <xf numFmtId="9" fontId="0" fillId="0" borderId="6" xfId="0" applyNumberFormat="1" applyBorder="1" applyAlignment="1">
      <alignment horizontal="center" vertical="center"/>
    </xf>
    <xf numFmtId="0" fontId="16" fillId="31" borderId="105" xfId="0" applyFont="1" applyFill="1" applyBorder="1" applyAlignment="1">
      <alignment horizontal="center" vertical="center" wrapText="1"/>
    </xf>
    <xf numFmtId="0" fontId="17" fillId="31" borderId="4" xfId="0" applyFont="1" applyFill="1" applyBorder="1" applyAlignment="1">
      <alignment horizontal="center"/>
    </xf>
    <xf numFmtId="0" fontId="17" fillId="32" borderId="4" xfId="0" applyFont="1" applyFill="1" applyBorder="1"/>
    <xf numFmtId="0" fontId="17" fillId="7" borderId="4" xfId="0" applyFont="1" applyFill="1" applyBorder="1"/>
    <xf numFmtId="0" fontId="0" fillId="0" borderId="0" xfId="0" applyAlignment="1">
      <alignment horizontal="center"/>
    </xf>
  </cellXfs>
  <cellStyles count="2">
    <cellStyle name="Normální" xfId="0" builtinId="0"/>
    <cellStyle name="Procenta" xfId="1" builtinId="5"/>
  </cellStyles>
  <dxfs count="0"/>
  <tableStyles count="0" defaultTableStyle="TableStyleMedium2" defaultPivotStyle="PivotStyleLight16"/>
  <colors>
    <mruColors>
      <color rgb="FFE6A186"/>
      <color rgb="FFECC5B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8"/>
  <sheetViews>
    <sheetView workbookViewId="0">
      <selection activeCell="H25" sqref="H25"/>
    </sheetView>
  </sheetViews>
  <sheetFormatPr defaultRowHeight="15" x14ac:dyDescent="0.25"/>
  <cols>
    <col min="1" max="1" width="15.7109375" style="3" customWidth="1"/>
    <col min="2" max="2" width="13.140625" style="3" customWidth="1"/>
    <col min="3" max="3" width="15.7109375" style="3" customWidth="1"/>
    <col min="4" max="6" width="9.140625" style="3"/>
    <col min="7" max="7" width="33.5703125" style="3" customWidth="1"/>
    <col min="8" max="8" width="10.5703125" style="3" customWidth="1"/>
    <col min="9" max="9" width="10" style="3" bestFit="1" customWidth="1"/>
    <col min="10" max="12" width="9.140625" style="3"/>
    <col min="13" max="13" width="10.5703125" style="3" customWidth="1"/>
    <col min="14" max="14" width="36.140625" style="8" customWidth="1"/>
    <col min="15" max="16384" width="9.140625" style="3"/>
  </cols>
  <sheetData>
    <row r="1" spans="1:15" ht="15.75" thickBot="1" x14ac:dyDescent="0.3">
      <c r="G1" s="188" t="s">
        <v>15</v>
      </c>
      <c r="H1" s="189" t="s">
        <v>18</v>
      </c>
      <c r="I1" s="190" t="s">
        <v>65</v>
      </c>
    </row>
    <row r="2" spans="1:15" ht="15.75" thickBot="1" x14ac:dyDescent="0.3">
      <c r="G2" s="191" t="s">
        <v>0</v>
      </c>
      <c r="H2" s="185">
        <v>58714</v>
      </c>
      <c r="I2" s="192"/>
    </row>
    <row r="3" spans="1:15" ht="15.75" thickBot="1" x14ac:dyDescent="0.3">
      <c r="G3" s="193" t="s">
        <v>108</v>
      </c>
      <c r="H3" s="186">
        <v>15093</v>
      </c>
      <c r="I3" s="192"/>
    </row>
    <row r="4" spans="1:15" ht="15.75" thickBot="1" x14ac:dyDescent="0.3">
      <c r="G4" s="194" t="s">
        <v>2</v>
      </c>
      <c r="H4" s="187">
        <v>53515</v>
      </c>
      <c r="I4" s="192"/>
    </row>
    <row r="5" spans="1:15" ht="15.75" thickBot="1" x14ac:dyDescent="0.3">
      <c r="G5" s="195" t="s">
        <v>57</v>
      </c>
      <c r="H5" s="196">
        <v>2553</v>
      </c>
      <c r="I5" s="197">
        <f>SUM(H1:H5)</f>
        <v>129875</v>
      </c>
    </row>
    <row r="6" spans="1:15" ht="15.75" thickBot="1" x14ac:dyDescent="0.3">
      <c r="G6" s="5"/>
      <c r="H6" s="5"/>
    </row>
    <row r="7" spans="1:15" ht="15.75" thickBot="1" x14ac:dyDescent="0.3">
      <c r="A7" s="330" t="s">
        <v>3</v>
      </c>
      <c r="B7" s="331"/>
      <c r="C7" s="331"/>
      <c r="D7" s="331"/>
      <c r="E7" s="331"/>
      <c r="F7" s="331"/>
      <c r="G7" s="331"/>
      <c r="H7" s="331"/>
      <c r="I7" s="331"/>
      <c r="J7" s="331"/>
      <c r="K7" s="331"/>
      <c r="L7" s="331"/>
      <c r="M7" s="332"/>
      <c r="O7" s="4"/>
    </row>
    <row r="8" spans="1:15" ht="15" customHeight="1" thickBot="1" x14ac:dyDescent="0.3">
      <c r="A8" s="333" t="s">
        <v>16</v>
      </c>
      <c r="B8" s="334" t="s">
        <v>17</v>
      </c>
      <c r="C8" s="334" t="s">
        <v>27</v>
      </c>
      <c r="D8" s="335" t="s">
        <v>24</v>
      </c>
      <c r="E8" s="335"/>
      <c r="F8" s="335"/>
      <c r="G8" s="335"/>
      <c r="H8" s="335" t="s">
        <v>26</v>
      </c>
      <c r="I8" s="335"/>
      <c r="J8" s="335"/>
      <c r="K8" s="335"/>
      <c r="L8" s="335"/>
      <c r="M8" s="336" t="s">
        <v>4</v>
      </c>
      <c r="O8" s="4"/>
    </row>
    <row r="9" spans="1:15" ht="26.25" customHeight="1" thickBot="1" x14ac:dyDescent="0.3">
      <c r="A9" s="333"/>
      <c r="B9" s="334"/>
      <c r="C9" s="334"/>
      <c r="D9" s="337" t="s">
        <v>5</v>
      </c>
      <c r="E9" s="337" t="s">
        <v>21</v>
      </c>
      <c r="F9" s="337" t="s">
        <v>22</v>
      </c>
      <c r="G9" s="337" t="s">
        <v>23</v>
      </c>
      <c r="H9" s="338" t="s">
        <v>6</v>
      </c>
      <c r="I9" s="337" t="s">
        <v>25</v>
      </c>
      <c r="J9" s="337"/>
      <c r="K9" s="337" t="s">
        <v>7</v>
      </c>
      <c r="L9" s="337"/>
      <c r="M9" s="336"/>
      <c r="O9" s="4"/>
    </row>
    <row r="10" spans="1:15" ht="35.25" customHeight="1" thickBot="1" x14ac:dyDescent="0.3">
      <c r="A10" s="333"/>
      <c r="B10" s="334"/>
      <c r="C10" s="334"/>
      <c r="D10" s="337"/>
      <c r="E10" s="337"/>
      <c r="F10" s="337"/>
      <c r="G10" s="337"/>
      <c r="H10" s="338"/>
      <c r="I10" s="184" t="s">
        <v>8</v>
      </c>
      <c r="J10" s="184" t="s">
        <v>9</v>
      </c>
      <c r="K10" s="184" t="s">
        <v>10</v>
      </c>
      <c r="L10" s="184" t="s">
        <v>11</v>
      </c>
      <c r="M10" s="336"/>
      <c r="O10" s="4"/>
    </row>
    <row r="11" spans="1:15" ht="63" customHeight="1" thickBot="1" x14ac:dyDescent="0.3">
      <c r="A11" s="339" t="s">
        <v>34</v>
      </c>
      <c r="B11" s="149" t="s">
        <v>19</v>
      </c>
      <c r="C11" s="149" t="s">
        <v>20</v>
      </c>
      <c r="D11" s="148" t="s">
        <v>0</v>
      </c>
      <c r="E11" s="147">
        <v>2</v>
      </c>
      <c r="F11" s="148" t="s">
        <v>28</v>
      </c>
      <c r="G11" s="150" t="s">
        <v>12</v>
      </c>
      <c r="H11" s="151">
        <v>9329.94</v>
      </c>
      <c r="I11" s="300">
        <f>H11*0.95</f>
        <v>8863.4429999999993</v>
      </c>
      <c r="J11" s="300">
        <v>0</v>
      </c>
      <c r="K11" s="301">
        <v>0</v>
      </c>
      <c r="L11" s="302">
        <f>H11*0.05</f>
        <v>466.49700000000007</v>
      </c>
      <c r="M11" s="303">
        <v>0</v>
      </c>
      <c r="N11" s="9" t="s">
        <v>59</v>
      </c>
      <c r="O11" s="4"/>
    </row>
    <row r="12" spans="1:15" ht="15" hidden="1" customHeight="1" x14ac:dyDescent="0.25">
      <c r="A12" s="339"/>
      <c r="B12" s="152"/>
      <c r="C12" s="145"/>
      <c r="D12" s="146"/>
      <c r="E12" s="146"/>
      <c r="F12" s="146"/>
      <c r="G12" s="153"/>
      <c r="H12" s="154"/>
      <c r="I12" s="153"/>
      <c r="J12" s="153"/>
      <c r="K12" s="153"/>
      <c r="L12" s="153"/>
      <c r="M12" s="198"/>
    </row>
    <row r="13" spans="1:15" ht="21.75" customHeight="1" thickBot="1" x14ac:dyDescent="0.3">
      <c r="A13" s="339" t="s">
        <v>35</v>
      </c>
      <c r="B13" s="348" t="s">
        <v>29</v>
      </c>
      <c r="C13" s="342" t="s">
        <v>30</v>
      </c>
      <c r="D13" s="340" t="s">
        <v>2</v>
      </c>
      <c r="E13" s="345" t="s">
        <v>33</v>
      </c>
      <c r="F13" s="340"/>
      <c r="G13" s="156" t="s">
        <v>53</v>
      </c>
      <c r="H13" s="159">
        <v>15000</v>
      </c>
      <c r="I13" s="156"/>
      <c r="J13" s="156"/>
      <c r="K13" s="156"/>
      <c r="L13" s="156"/>
      <c r="M13" s="199"/>
      <c r="N13" s="8" t="s">
        <v>114</v>
      </c>
    </row>
    <row r="14" spans="1:15" ht="23.25" customHeight="1" thickBot="1" x14ac:dyDescent="0.3">
      <c r="A14" s="339"/>
      <c r="B14" s="348"/>
      <c r="C14" s="343"/>
      <c r="D14" s="344"/>
      <c r="E14" s="346"/>
      <c r="F14" s="341"/>
      <c r="G14" s="157" t="s">
        <v>52</v>
      </c>
      <c r="H14" s="160">
        <v>5000</v>
      </c>
      <c r="I14" s="157"/>
      <c r="J14" s="157"/>
      <c r="K14" s="157"/>
      <c r="L14" s="157"/>
      <c r="M14" s="200"/>
      <c r="N14" s="8" t="s">
        <v>115</v>
      </c>
    </row>
    <row r="15" spans="1:15" ht="42.75" customHeight="1" thickBot="1" x14ac:dyDescent="0.3">
      <c r="A15" s="339"/>
      <c r="B15" s="349"/>
      <c r="C15" s="155" t="s">
        <v>31</v>
      </c>
      <c r="D15" s="218" t="s">
        <v>2</v>
      </c>
      <c r="E15" s="219" t="s">
        <v>33</v>
      </c>
      <c r="F15" s="218"/>
      <c r="G15" s="218" t="s">
        <v>13</v>
      </c>
      <c r="H15" s="232">
        <v>3000</v>
      </c>
      <c r="I15" s="161"/>
      <c r="J15" s="161"/>
      <c r="K15" s="161"/>
      <c r="L15" s="162"/>
      <c r="M15" s="233"/>
      <c r="N15" s="8" t="s">
        <v>116</v>
      </c>
    </row>
    <row r="16" spans="1:15" ht="66.75" customHeight="1" thickBot="1" x14ac:dyDescent="0.3">
      <c r="A16" s="339"/>
      <c r="B16" s="213" t="s">
        <v>32</v>
      </c>
      <c r="C16" s="213" t="s">
        <v>113</v>
      </c>
      <c r="D16" s="230" t="s">
        <v>2</v>
      </c>
      <c r="E16" s="231" t="s">
        <v>33</v>
      </c>
      <c r="F16" s="230"/>
      <c r="G16" s="158" t="s">
        <v>13</v>
      </c>
      <c r="H16" s="160">
        <v>20515</v>
      </c>
      <c r="I16" s="157"/>
      <c r="J16" s="157"/>
      <c r="K16" s="157"/>
      <c r="L16" s="169"/>
      <c r="M16" s="202"/>
      <c r="N16" s="10" t="s">
        <v>117</v>
      </c>
    </row>
    <row r="17" spans="1:14" ht="45" customHeight="1" thickBot="1" x14ac:dyDescent="0.3">
      <c r="A17" s="201" t="s">
        <v>54</v>
      </c>
      <c r="B17" s="164" t="s">
        <v>36</v>
      </c>
      <c r="C17" s="165" t="s">
        <v>37</v>
      </c>
      <c r="D17" s="163" t="s">
        <v>2</v>
      </c>
      <c r="E17" s="166" t="s">
        <v>33</v>
      </c>
      <c r="F17" s="167"/>
      <c r="G17" s="167" t="s">
        <v>14</v>
      </c>
      <c r="H17" s="168">
        <v>10000</v>
      </c>
      <c r="I17" s="167"/>
      <c r="J17" s="169"/>
      <c r="K17" s="170"/>
      <c r="L17" s="167"/>
      <c r="M17" s="202"/>
      <c r="N17" s="10"/>
    </row>
    <row r="18" spans="1:14" ht="40.5" customHeight="1" thickBot="1" x14ac:dyDescent="0.3">
      <c r="A18" s="325" t="s">
        <v>55</v>
      </c>
      <c r="B18" s="347" t="s">
        <v>38</v>
      </c>
      <c r="C18" s="171" t="s">
        <v>39</v>
      </c>
      <c r="D18" s="173" t="s">
        <v>0</v>
      </c>
      <c r="E18" s="147">
        <v>2</v>
      </c>
      <c r="F18" s="173">
        <v>10</v>
      </c>
      <c r="G18" s="150" t="s">
        <v>41</v>
      </c>
      <c r="H18" s="175">
        <v>10315.540000000001</v>
      </c>
      <c r="I18" s="301">
        <f>H18*0.95</f>
        <v>9799.7630000000008</v>
      </c>
      <c r="J18" s="301">
        <v>0</v>
      </c>
      <c r="K18" s="301">
        <v>0</v>
      </c>
      <c r="L18" s="301">
        <f>H18*0.05</f>
        <v>515.77700000000004</v>
      </c>
      <c r="M18" s="304">
        <v>0</v>
      </c>
      <c r="N18" s="8" t="s">
        <v>63</v>
      </c>
    </row>
    <row r="19" spans="1:14" ht="54.75" customHeight="1" thickBot="1" x14ac:dyDescent="0.3">
      <c r="A19" s="326"/>
      <c r="B19" s="347"/>
      <c r="C19" s="172" t="s">
        <v>112</v>
      </c>
      <c r="D19" s="173" t="s">
        <v>0</v>
      </c>
      <c r="E19" s="147">
        <v>1</v>
      </c>
      <c r="F19" s="173" t="s">
        <v>42</v>
      </c>
      <c r="G19" s="150" t="s">
        <v>43</v>
      </c>
      <c r="H19" s="175">
        <v>15568.52</v>
      </c>
      <c r="I19" s="301">
        <f t="shared" ref="I19:I22" si="0">H19*0.95</f>
        <v>14790.093999999999</v>
      </c>
      <c r="J19" s="301">
        <v>0</v>
      </c>
      <c r="K19" s="301">
        <v>0</v>
      </c>
      <c r="L19" s="301">
        <f t="shared" ref="L19:L22" si="1">H19*0.05</f>
        <v>778.42600000000004</v>
      </c>
      <c r="M19" s="304">
        <v>1</v>
      </c>
      <c r="N19" s="8" t="s">
        <v>104</v>
      </c>
    </row>
    <row r="20" spans="1:14" ht="36" customHeight="1" thickBot="1" x14ac:dyDescent="0.3">
      <c r="A20" s="327"/>
      <c r="B20" s="347"/>
      <c r="C20" s="171" t="s">
        <v>40</v>
      </c>
      <c r="D20" s="173" t="s">
        <v>0</v>
      </c>
      <c r="E20" s="147">
        <v>2</v>
      </c>
      <c r="F20" s="173">
        <v>10</v>
      </c>
      <c r="G20" s="150" t="s">
        <v>64</v>
      </c>
      <c r="H20" s="175">
        <v>9500</v>
      </c>
      <c r="I20" s="301">
        <f t="shared" si="0"/>
        <v>9025</v>
      </c>
      <c r="J20" s="301">
        <v>0</v>
      </c>
      <c r="K20" s="301">
        <v>0</v>
      </c>
      <c r="L20" s="301">
        <f t="shared" si="1"/>
        <v>475</v>
      </c>
      <c r="M20" s="304">
        <v>2</v>
      </c>
      <c r="N20" s="8" t="s">
        <v>62</v>
      </c>
    </row>
    <row r="21" spans="1:14" s="225" customFormat="1" ht="61.5" customHeight="1" thickBot="1" x14ac:dyDescent="0.3">
      <c r="A21" s="325" t="s">
        <v>56</v>
      </c>
      <c r="B21" s="350" t="s">
        <v>44</v>
      </c>
      <c r="C21" s="320" t="s">
        <v>47</v>
      </c>
      <c r="D21" s="220" t="s">
        <v>0</v>
      </c>
      <c r="E21" s="221">
        <v>2</v>
      </c>
      <c r="F21" s="222" t="s">
        <v>28</v>
      </c>
      <c r="G21" s="223" t="s">
        <v>51</v>
      </c>
      <c r="H21" s="183">
        <v>4000</v>
      </c>
      <c r="I21" s="301">
        <f t="shared" si="0"/>
        <v>3800</v>
      </c>
      <c r="J21" s="301">
        <v>0</v>
      </c>
      <c r="K21" s="301">
        <v>0</v>
      </c>
      <c r="L21" s="301">
        <f t="shared" si="1"/>
        <v>200</v>
      </c>
      <c r="M21" s="304">
        <v>3</v>
      </c>
      <c r="N21" s="224" t="s">
        <v>107</v>
      </c>
    </row>
    <row r="22" spans="1:14" s="225" customFormat="1" ht="61.5" customHeight="1" thickBot="1" x14ac:dyDescent="0.3">
      <c r="A22" s="326"/>
      <c r="B22" s="351"/>
      <c r="C22" s="321"/>
      <c r="D22" s="226" t="s">
        <v>0</v>
      </c>
      <c r="E22" s="227">
        <v>2</v>
      </c>
      <c r="F22" s="226" t="s">
        <v>105</v>
      </c>
      <c r="G22" s="228" t="s">
        <v>106</v>
      </c>
      <c r="H22" s="229">
        <v>10000</v>
      </c>
      <c r="I22" s="301">
        <f t="shared" si="0"/>
        <v>9500</v>
      </c>
      <c r="J22" s="301">
        <v>0</v>
      </c>
      <c r="K22" s="301">
        <v>0</v>
      </c>
      <c r="L22" s="301">
        <f t="shared" si="1"/>
        <v>500</v>
      </c>
      <c r="M22" s="304">
        <v>4</v>
      </c>
      <c r="N22" s="224"/>
    </row>
    <row r="23" spans="1:14" ht="65.25" customHeight="1" thickBot="1" x14ac:dyDescent="0.3">
      <c r="A23" s="326"/>
      <c r="B23" s="322" t="s">
        <v>44</v>
      </c>
      <c r="C23" s="328" t="s">
        <v>47</v>
      </c>
      <c r="D23" s="182" t="s">
        <v>45</v>
      </c>
      <c r="E23" s="178">
        <v>2</v>
      </c>
      <c r="F23" s="179" t="s">
        <v>46</v>
      </c>
      <c r="G23" s="180" t="s">
        <v>109</v>
      </c>
      <c r="H23" s="181">
        <v>7000</v>
      </c>
      <c r="I23" s="295">
        <f>H23*0.85</f>
        <v>5950</v>
      </c>
      <c r="J23" s="295">
        <f>H23*0.05</f>
        <v>350</v>
      </c>
      <c r="K23" s="296">
        <v>0</v>
      </c>
      <c r="L23" s="295">
        <f>H23*0.1</f>
        <v>700</v>
      </c>
      <c r="M23" s="298">
        <v>0</v>
      </c>
      <c r="N23" s="299" t="s">
        <v>110</v>
      </c>
    </row>
    <row r="24" spans="1:14" ht="65.25" customHeight="1" thickBot="1" x14ac:dyDescent="0.3">
      <c r="A24" s="326"/>
      <c r="B24" s="323"/>
      <c r="C24" s="329"/>
      <c r="D24" s="177" t="s">
        <v>45</v>
      </c>
      <c r="E24" s="178">
        <v>2</v>
      </c>
      <c r="F24" s="179" t="s">
        <v>46</v>
      </c>
      <c r="G24" s="180" t="s">
        <v>49</v>
      </c>
      <c r="H24" s="181">
        <v>5093</v>
      </c>
      <c r="I24" s="295">
        <f t="shared" ref="I24:I25" si="2">H24*0.85</f>
        <v>4329.05</v>
      </c>
      <c r="J24" s="295">
        <f t="shared" ref="J24:J25" si="3">H24*0.05</f>
        <v>254.65</v>
      </c>
      <c r="K24" s="296">
        <v>0</v>
      </c>
      <c r="L24" s="295">
        <f t="shared" ref="L24:L25" si="4">H24*0.1</f>
        <v>509.3</v>
      </c>
      <c r="M24" s="298">
        <v>0</v>
      </c>
      <c r="N24" s="11" t="s">
        <v>111</v>
      </c>
    </row>
    <row r="25" spans="1:14" ht="42" customHeight="1" thickBot="1" x14ac:dyDescent="0.3">
      <c r="A25" s="327"/>
      <c r="B25" s="324"/>
      <c r="C25" s="176" t="s">
        <v>48</v>
      </c>
      <c r="D25" s="177" t="s">
        <v>45</v>
      </c>
      <c r="E25" s="178">
        <v>2</v>
      </c>
      <c r="F25" s="179" t="s">
        <v>46</v>
      </c>
      <c r="G25" s="180" t="s">
        <v>50</v>
      </c>
      <c r="H25" s="181">
        <v>3000</v>
      </c>
      <c r="I25" s="295">
        <f t="shared" si="2"/>
        <v>2550</v>
      </c>
      <c r="J25" s="295">
        <f t="shared" si="3"/>
        <v>150</v>
      </c>
      <c r="K25" s="296">
        <v>0</v>
      </c>
      <c r="L25" s="295">
        <f t="shared" si="4"/>
        <v>300</v>
      </c>
      <c r="M25" s="297">
        <v>0</v>
      </c>
      <c r="N25" s="299"/>
    </row>
    <row r="26" spans="1:14" ht="39.75" customHeight="1" thickBot="1" x14ac:dyDescent="0.3">
      <c r="A26" s="203" t="s">
        <v>66</v>
      </c>
      <c r="B26" s="204" t="s">
        <v>67</v>
      </c>
      <c r="C26" s="205" t="s">
        <v>68</v>
      </c>
      <c r="D26" s="206" t="s">
        <v>2</v>
      </c>
      <c r="E26" s="207" t="s">
        <v>69</v>
      </c>
      <c r="F26" s="208"/>
      <c r="G26" s="209" t="s">
        <v>70</v>
      </c>
      <c r="H26" s="210">
        <v>2553</v>
      </c>
      <c r="I26" s="211"/>
      <c r="J26" s="211"/>
      <c r="K26" s="211"/>
      <c r="L26" s="208"/>
      <c r="M26" s="212"/>
      <c r="N26" s="3"/>
    </row>
    <row r="27" spans="1:14" x14ac:dyDescent="0.25">
      <c r="A27" s="8"/>
      <c r="B27" s="5"/>
      <c r="D27" s="174"/>
      <c r="F27" s="5"/>
      <c r="N27" s="3"/>
    </row>
    <row r="28" spans="1:14" x14ac:dyDescent="0.25">
      <c r="A28" s="8"/>
      <c r="D28" s="174"/>
      <c r="H28" s="114">
        <f>SUM(H11:H26)</f>
        <v>129875.00000000001</v>
      </c>
      <c r="N28" s="3"/>
    </row>
    <row r="29" spans="1:14" x14ac:dyDescent="0.25">
      <c r="A29" s="8"/>
      <c r="D29" s="174"/>
      <c r="N29" s="3"/>
    </row>
    <row r="30" spans="1:14" x14ac:dyDescent="0.25">
      <c r="A30" s="8"/>
      <c r="D30" s="174"/>
      <c r="N30" s="3"/>
    </row>
    <row r="31" spans="1:14" x14ac:dyDescent="0.25">
      <c r="A31" s="8"/>
      <c r="D31" s="174"/>
      <c r="N31" s="3"/>
    </row>
    <row r="32" spans="1:14" x14ac:dyDescent="0.25">
      <c r="A32" s="8"/>
      <c r="D32" s="174"/>
      <c r="N32" s="3"/>
    </row>
    <row r="33" spans="1:14" x14ac:dyDescent="0.25">
      <c r="A33" s="8"/>
      <c r="D33" s="174"/>
      <c r="N33" s="3"/>
    </row>
    <row r="34" spans="1:14" x14ac:dyDescent="0.25">
      <c r="A34" s="8"/>
      <c r="D34" s="174"/>
      <c r="N34" s="3"/>
    </row>
    <row r="35" spans="1:14" x14ac:dyDescent="0.25">
      <c r="A35" s="8"/>
      <c r="D35" s="174"/>
      <c r="N35" s="3"/>
    </row>
    <row r="36" spans="1:14" x14ac:dyDescent="0.25">
      <c r="A36" s="8"/>
      <c r="D36" s="174"/>
      <c r="N36" s="3"/>
    </row>
    <row r="37" spans="1:14" x14ac:dyDescent="0.25">
      <c r="A37" s="8"/>
      <c r="D37" s="174"/>
      <c r="N37" s="3"/>
    </row>
    <row r="38" spans="1:14" x14ac:dyDescent="0.25">
      <c r="A38" s="8"/>
      <c r="D38" s="174"/>
      <c r="N38" s="3"/>
    </row>
    <row r="39" spans="1:14" x14ac:dyDescent="0.25">
      <c r="A39" s="8"/>
      <c r="D39" s="174"/>
      <c r="N39" s="3"/>
    </row>
    <row r="40" spans="1:14" x14ac:dyDescent="0.25">
      <c r="A40" s="8"/>
      <c r="D40" s="174"/>
      <c r="N40" s="3"/>
    </row>
    <row r="41" spans="1:14" x14ac:dyDescent="0.25">
      <c r="A41" s="8"/>
      <c r="D41" s="174"/>
      <c r="N41" s="3"/>
    </row>
    <row r="42" spans="1:14" ht="36.75" customHeight="1" x14ac:dyDescent="0.25">
      <c r="A42" s="8"/>
      <c r="D42" s="174"/>
      <c r="N42" s="3"/>
    </row>
    <row r="43" spans="1:14" x14ac:dyDescent="0.25">
      <c r="A43" s="8"/>
      <c r="D43" s="174"/>
      <c r="N43" s="3"/>
    </row>
    <row r="44" spans="1:14" x14ac:dyDescent="0.25">
      <c r="A44" s="8"/>
      <c r="D44" s="174"/>
      <c r="N44" s="3"/>
    </row>
    <row r="45" spans="1:14" x14ac:dyDescent="0.25">
      <c r="A45" s="8"/>
      <c r="D45" s="174"/>
      <c r="N45" s="3"/>
    </row>
    <row r="46" spans="1:14" x14ac:dyDescent="0.25">
      <c r="A46" s="8"/>
      <c r="D46" s="174"/>
      <c r="N46" s="3"/>
    </row>
    <row r="47" spans="1:14" x14ac:dyDescent="0.25">
      <c r="A47" s="8"/>
      <c r="D47" s="174"/>
      <c r="N47" s="3"/>
    </row>
    <row r="48" spans="1:14" ht="22.5" customHeight="1" x14ac:dyDescent="0.25">
      <c r="A48" s="8"/>
      <c r="D48" s="174"/>
      <c r="N48" s="3"/>
    </row>
    <row r="49" spans="1:14" x14ac:dyDescent="0.25">
      <c r="A49" s="8"/>
      <c r="D49" s="174"/>
      <c r="N49" s="3"/>
    </row>
    <row r="50" spans="1:14" x14ac:dyDescent="0.25">
      <c r="A50" s="8"/>
      <c r="D50" s="174"/>
      <c r="N50" s="3"/>
    </row>
    <row r="51" spans="1:14" x14ac:dyDescent="0.25">
      <c r="A51" s="8"/>
      <c r="D51" s="174"/>
      <c r="N51" s="3"/>
    </row>
    <row r="52" spans="1:14" x14ac:dyDescent="0.25">
      <c r="A52" s="8"/>
      <c r="D52" s="174"/>
      <c r="N52" s="3"/>
    </row>
    <row r="53" spans="1:14" x14ac:dyDescent="0.25">
      <c r="A53" s="8"/>
      <c r="D53" s="174"/>
      <c r="N53" s="3"/>
    </row>
    <row r="54" spans="1:14" x14ac:dyDescent="0.25">
      <c r="A54" s="8"/>
      <c r="D54" s="174"/>
      <c r="N54" s="3"/>
    </row>
    <row r="55" spans="1:14" x14ac:dyDescent="0.25">
      <c r="A55" s="8"/>
      <c r="D55" s="174"/>
      <c r="N55" s="3"/>
    </row>
    <row r="56" spans="1:14" x14ac:dyDescent="0.25">
      <c r="A56" s="8"/>
      <c r="D56" s="174"/>
      <c r="N56" s="3"/>
    </row>
    <row r="57" spans="1:14" ht="34.5" customHeight="1" x14ac:dyDescent="0.25">
      <c r="A57" s="8"/>
      <c r="N57" s="3"/>
    </row>
    <row r="58" spans="1:14" ht="18.75" customHeight="1" x14ac:dyDescent="0.25">
      <c r="A58" s="8"/>
      <c r="N58" s="3"/>
    </row>
    <row r="59" spans="1:14" x14ac:dyDescent="0.25">
      <c r="A59" s="8"/>
      <c r="N59" s="3"/>
    </row>
    <row r="60" spans="1:14" x14ac:dyDescent="0.25">
      <c r="A60" s="8"/>
      <c r="N60" s="3"/>
    </row>
    <row r="61" spans="1:14" x14ac:dyDescent="0.25">
      <c r="A61" s="8"/>
      <c r="N61" s="3"/>
    </row>
    <row r="62" spans="1:14" x14ac:dyDescent="0.25">
      <c r="A62" s="8"/>
      <c r="N62" s="3"/>
    </row>
    <row r="63" spans="1:14" x14ac:dyDescent="0.25">
      <c r="A63" s="8"/>
      <c r="N63" s="3"/>
    </row>
    <row r="64" spans="1:14" x14ac:dyDescent="0.25">
      <c r="A64" s="8"/>
      <c r="N64" s="3"/>
    </row>
    <row r="65" spans="1:14" x14ac:dyDescent="0.25">
      <c r="A65" s="8"/>
      <c r="N65" s="3"/>
    </row>
    <row r="66" spans="1:14" x14ac:dyDescent="0.25">
      <c r="A66" s="8"/>
      <c r="N66" s="3"/>
    </row>
    <row r="67" spans="1:14" ht="36.75" customHeight="1" x14ac:dyDescent="0.25">
      <c r="A67" s="8"/>
      <c r="N67" s="3"/>
    </row>
    <row r="68" spans="1:14" x14ac:dyDescent="0.25">
      <c r="A68" s="8"/>
      <c r="N68" s="3"/>
    </row>
    <row r="69" spans="1:14" x14ac:dyDescent="0.25">
      <c r="A69" s="8"/>
      <c r="N69" s="3"/>
    </row>
    <row r="70" spans="1:14" x14ac:dyDescent="0.25">
      <c r="A70" s="8"/>
      <c r="N70" s="3"/>
    </row>
    <row r="71" spans="1:14" x14ac:dyDescent="0.25">
      <c r="A71" s="8"/>
      <c r="N71" s="3"/>
    </row>
    <row r="72" spans="1:14" x14ac:dyDescent="0.25">
      <c r="A72" s="8"/>
      <c r="N72" s="3"/>
    </row>
    <row r="73" spans="1:14" ht="23.25" customHeight="1" x14ac:dyDescent="0.25">
      <c r="A73" s="8"/>
      <c r="N73" s="3"/>
    </row>
    <row r="74" spans="1:14" x14ac:dyDescent="0.25">
      <c r="A74" s="8"/>
      <c r="N74" s="3"/>
    </row>
    <row r="75" spans="1:14" x14ac:dyDescent="0.25">
      <c r="A75" s="8"/>
      <c r="N75" s="3"/>
    </row>
    <row r="76" spans="1:14" x14ac:dyDescent="0.25">
      <c r="A76" s="8"/>
      <c r="N76" s="3"/>
    </row>
    <row r="77" spans="1:14" x14ac:dyDescent="0.25">
      <c r="A77" s="8"/>
      <c r="N77" s="3"/>
    </row>
    <row r="78" spans="1:14" x14ac:dyDescent="0.25">
      <c r="A78" s="8"/>
      <c r="N78" s="3"/>
    </row>
    <row r="79" spans="1:14" x14ac:dyDescent="0.25">
      <c r="A79" s="8"/>
      <c r="N79" s="3"/>
    </row>
    <row r="80" spans="1:14" x14ac:dyDescent="0.25">
      <c r="A80" s="8"/>
      <c r="N80" s="3"/>
    </row>
    <row r="81" spans="1:14" x14ac:dyDescent="0.25">
      <c r="A81" s="8"/>
      <c r="N81" s="3"/>
    </row>
    <row r="82" spans="1:14" ht="26.25" customHeight="1" x14ac:dyDescent="0.25">
      <c r="A82" s="8"/>
      <c r="N82" s="3"/>
    </row>
    <row r="83" spans="1:14" ht="18.75" customHeight="1" x14ac:dyDescent="0.25">
      <c r="A83" s="8"/>
      <c r="N83" s="3"/>
    </row>
    <row r="84" spans="1:14" x14ac:dyDescent="0.25">
      <c r="A84" s="8"/>
      <c r="N84" s="3"/>
    </row>
    <row r="85" spans="1:14" x14ac:dyDescent="0.25">
      <c r="A85" s="8"/>
      <c r="N85" s="3"/>
    </row>
    <row r="86" spans="1:14" x14ac:dyDescent="0.25">
      <c r="A86" s="8"/>
      <c r="N86" s="3"/>
    </row>
    <row r="87" spans="1:14" x14ac:dyDescent="0.25">
      <c r="A87" s="8"/>
      <c r="N87" s="3"/>
    </row>
    <row r="88" spans="1:14" x14ac:dyDescent="0.25">
      <c r="A88" s="8"/>
      <c r="N88" s="3"/>
    </row>
    <row r="89" spans="1:14" x14ac:dyDescent="0.25">
      <c r="A89" s="8"/>
      <c r="N89" s="3"/>
    </row>
    <row r="90" spans="1:14" x14ac:dyDescent="0.25">
      <c r="A90" s="8"/>
      <c r="N90" s="3"/>
    </row>
    <row r="91" spans="1:14" x14ac:dyDescent="0.25">
      <c r="A91" s="8"/>
      <c r="N91" s="3"/>
    </row>
    <row r="92" spans="1:14" ht="34.5" customHeight="1" x14ac:dyDescent="0.25">
      <c r="A92" s="8"/>
      <c r="N92" s="3"/>
    </row>
    <row r="93" spans="1:14" x14ac:dyDescent="0.25">
      <c r="A93" s="8"/>
      <c r="N93" s="3"/>
    </row>
    <row r="94" spans="1:14" x14ac:dyDescent="0.25">
      <c r="A94" s="8"/>
      <c r="N94" s="3"/>
    </row>
    <row r="95" spans="1:14" x14ac:dyDescent="0.25">
      <c r="A95" s="8"/>
      <c r="N95" s="3"/>
    </row>
    <row r="96" spans="1:14" x14ac:dyDescent="0.25">
      <c r="A96" s="8"/>
      <c r="N96" s="3"/>
    </row>
    <row r="97" spans="1:14" x14ac:dyDescent="0.25">
      <c r="A97" s="8"/>
      <c r="N97" s="3"/>
    </row>
    <row r="98" spans="1:14" x14ac:dyDescent="0.25">
      <c r="A98" s="8"/>
      <c r="N98" s="3"/>
    </row>
    <row r="99" spans="1:14" x14ac:dyDescent="0.25">
      <c r="A99" s="8"/>
      <c r="N99" s="3"/>
    </row>
    <row r="100" spans="1:14" x14ac:dyDescent="0.25">
      <c r="A100" s="8"/>
      <c r="N100" s="3"/>
    </row>
    <row r="101" spans="1:14" x14ac:dyDescent="0.25">
      <c r="A101" s="8"/>
      <c r="N101" s="3"/>
    </row>
    <row r="102" spans="1:14" x14ac:dyDescent="0.25">
      <c r="A102" s="8"/>
      <c r="N102" s="3"/>
    </row>
    <row r="103" spans="1:14" x14ac:dyDescent="0.25">
      <c r="A103" s="8"/>
      <c r="N103" s="3"/>
    </row>
    <row r="104" spans="1:14" x14ac:dyDescent="0.25">
      <c r="A104" s="8"/>
      <c r="N104" s="3"/>
    </row>
    <row r="105" spans="1:14" x14ac:dyDescent="0.25">
      <c r="A105" s="8"/>
      <c r="N105" s="3"/>
    </row>
    <row r="106" spans="1:14" x14ac:dyDescent="0.25">
      <c r="A106" s="8"/>
      <c r="N106" s="3"/>
    </row>
    <row r="107" spans="1:14" ht="29.25" customHeight="1" x14ac:dyDescent="0.25">
      <c r="A107" s="8"/>
      <c r="N107" s="3"/>
    </row>
    <row r="108" spans="1:14" x14ac:dyDescent="0.25">
      <c r="A108" s="8"/>
      <c r="N108" s="3"/>
    </row>
    <row r="109" spans="1:14" x14ac:dyDescent="0.25">
      <c r="A109" s="8"/>
      <c r="N109" s="3"/>
    </row>
    <row r="110" spans="1:14" x14ac:dyDescent="0.25">
      <c r="A110" s="8"/>
      <c r="N110" s="3"/>
    </row>
    <row r="111" spans="1:14" x14ac:dyDescent="0.25">
      <c r="A111" s="8"/>
      <c r="N111" s="3"/>
    </row>
    <row r="112" spans="1:14" x14ac:dyDescent="0.25">
      <c r="A112" s="8"/>
      <c r="N112" s="3"/>
    </row>
    <row r="113" spans="1:14" x14ac:dyDescent="0.25">
      <c r="A113" s="8"/>
      <c r="N113" s="3"/>
    </row>
    <row r="114" spans="1:14" x14ac:dyDescent="0.25">
      <c r="A114" s="8"/>
      <c r="N114" s="3"/>
    </row>
    <row r="115" spans="1:14" x14ac:dyDescent="0.25">
      <c r="A115" s="8"/>
      <c r="N115" s="3"/>
    </row>
    <row r="116" spans="1:14" x14ac:dyDescent="0.25">
      <c r="A116" s="8"/>
      <c r="N116" s="3"/>
    </row>
    <row r="117" spans="1:14" ht="33.75" customHeight="1" x14ac:dyDescent="0.25">
      <c r="A117" s="8"/>
      <c r="N117" s="3"/>
    </row>
    <row r="118" spans="1:14" x14ac:dyDescent="0.25">
      <c r="A118" s="8"/>
      <c r="N118" s="3"/>
    </row>
    <row r="119" spans="1:14" x14ac:dyDescent="0.25">
      <c r="A119" s="8"/>
      <c r="N119" s="3"/>
    </row>
    <row r="120" spans="1:14" x14ac:dyDescent="0.25">
      <c r="A120" s="8"/>
      <c r="N120" s="3"/>
    </row>
    <row r="121" spans="1:14" x14ac:dyDescent="0.25">
      <c r="A121" s="8"/>
      <c r="N121" s="3"/>
    </row>
    <row r="122" spans="1:14" x14ac:dyDescent="0.25">
      <c r="A122" s="8"/>
      <c r="N122" s="3"/>
    </row>
    <row r="123" spans="1:14" x14ac:dyDescent="0.25">
      <c r="A123" s="8"/>
      <c r="N123" s="3"/>
    </row>
    <row r="124" spans="1:14" x14ac:dyDescent="0.25">
      <c r="A124" s="8"/>
      <c r="N124" s="3"/>
    </row>
    <row r="125" spans="1:14" x14ac:dyDescent="0.25">
      <c r="A125" s="8"/>
      <c r="N125" s="3"/>
    </row>
    <row r="126" spans="1:14" x14ac:dyDescent="0.25">
      <c r="A126" s="8"/>
      <c r="N126" s="3"/>
    </row>
    <row r="127" spans="1:14" x14ac:dyDescent="0.25">
      <c r="A127" s="8"/>
      <c r="N127" s="3"/>
    </row>
    <row r="128" spans="1:14" x14ac:dyDescent="0.25">
      <c r="A128" s="8"/>
      <c r="N128" s="3"/>
    </row>
    <row r="129" spans="1:14" x14ac:dyDescent="0.25">
      <c r="A129" s="8"/>
      <c r="N129" s="3"/>
    </row>
    <row r="130" spans="1:14" x14ac:dyDescent="0.25">
      <c r="A130" s="8"/>
      <c r="N130" s="3"/>
    </row>
    <row r="131" spans="1:14" x14ac:dyDescent="0.25">
      <c r="A131" s="8"/>
      <c r="N131" s="3"/>
    </row>
    <row r="132" spans="1:14" ht="29.25" customHeight="1" x14ac:dyDescent="0.25">
      <c r="A132" s="8"/>
      <c r="N132" s="3"/>
    </row>
    <row r="133" spans="1:14" x14ac:dyDescent="0.25">
      <c r="A133" s="8"/>
      <c r="N133" s="3"/>
    </row>
    <row r="134" spans="1:14" x14ac:dyDescent="0.25">
      <c r="A134" s="8"/>
      <c r="N134" s="3"/>
    </row>
    <row r="135" spans="1:14" x14ac:dyDescent="0.25">
      <c r="A135" s="8"/>
      <c r="N135" s="3"/>
    </row>
    <row r="136" spans="1:14" x14ac:dyDescent="0.25">
      <c r="A136" s="8"/>
      <c r="N136" s="3"/>
    </row>
    <row r="137" spans="1:14" x14ac:dyDescent="0.25">
      <c r="A137" s="8"/>
      <c r="N137" s="3"/>
    </row>
    <row r="138" spans="1:14" x14ac:dyDescent="0.25">
      <c r="A138" s="8"/>
      <c r="N138" s="3"/>
    </row>
    <row r="139" spans="1:14" x14ac:dyDescent="0.25">
      <c r="A139" s="8"/>
      <c r="N139" s="3"/>
    </row>
    <row r="140" spans="1:14" x14ac:dyDescent="0.25">
      <c r="A140" s="8"/>
      <c r="N140" s="3"/>
    </row>
    <row r="141" spans="1:14" x14ac:dyDescent="0.25">
      <c r="A141" s="8"/>
      <c r="N141" s="3"/>
    </row>
    <row r="142" spans="1:14" ht="30.75" customHeight="1" x14ac:dyDescent="0.25">
      <c r="A142" s="8"/>
      <c r="N142" s="3"/>
    </row>
    <row r="143" spans="1:14" x14ac:dyDescent="0.25">
      <c r="A143" s="8"/>
      <c r="N143" s="3"/>
    </row>
    <row r="144" spans="1:14" x14ac:dyDescent="0.25">
      <c r="A144" s="8"/>
      <c r="N144" s="3"/>
    </row>
    <row r="145" spans="1:14" x14ac:dyDescent="0.25">
      <c r="A145" s="8"/>
      <c r="N145" s="3"/>
    </row>
    <row r="146" spans="1:14" x14ac:dyDescent="0.25">
      <c r="A146" s="8"/>
      <c r="N146" s="3"/>
    </row>
    <row r="147" spans="1:14" x14ac:dyDescent="0.25">
      <c r="A147" s="8"/>
      <c r="N147" s="3"/>
    </row>
    <row r="148" spans="1:14" x14ac:dyDescent="0.25">
      <c r="A148" s="8"/>
      <c r="N148" s="3"/>
    </row>
    <row r="149" spans="1:14" x14ac:dyDescent="0.25">
      <c r="A149" s="8"/>
      <c r="N149" s="3"/>
    </row>
    <row r="150" spans="1:14" x14ac:dyDescent="0.25">
      <c r="A150" s="8"/>
      <c r="N150" s="3"/>
    </row>
    <row r="151" spans="1:14" x14ac:dyDescent="0.25">
      <c r="A151" s="8"/>
      <c r="N151" s="3"/>
    </row>
    <row r="152" spans="1:14" x14ac:dyDescent="0.25">
      <c r="A152" s="8"/>
      <c r="N152" s="3"/>
    </row>
    <row r="153" spans="1:14" x14ac:dyDescent="0.25">
      <c r="A153" s="8"/>
      <c r="N153" s="3"/>
    </row>
    <row r="154" spans="1:14" x14ac:dyDescent="0.25">
      <c r="A154" s="8"/>
      <c r="N154" s="3"/>
    </row>
    <row r="155" spans="1:14" x14ac:dyDescent="0.25">
      <c r="A155" s="8"/>
      <c r="N155" s="3"/>
    </row>
    <row r="156" spans="1:14" x14ac:dyDescent="0.25">
      <c r="A156" s="8"/>
      <c r="N156" s="3"/>
    </row>
    <row r="157" spans="1:14" ht="33.75" customHeight="1" x14ac:dyDescent="0.25">
      <c r="A157" s="8"/>
      <c r="N157" s="3"/>
    </row>
    <row r="158" spans="1:14" x14ac:dyDescent="0.25">
      <c r="A158" s="8"/>
      <c r="N158" s="3"/>
    </row>
    <row r="159" spans="1:14" x14ac:dyDescent="0.25">
      <c r="A159" s="8"/>
      <c r="N159" s="3"/>
    </row>
    <row r="160" spans="1:14" x14ac:dyDescent="0.25">
      <c r="A160" s="8"/>
      <c r="N160" s="3"/>
    </row>
    <row r="161" spans="1:14" x14ac:dyDescent="0.25">
      <c r="A161" s="8"/>
      <c r="N161" s="3"/>
    </row>
    <row r="162" spans="1:14" x14ac:dyDescent="0.25">
      <c r="A162" s="8"/>
      <c r="N162" s="3"/>
    </row>
    <row r="163" spans="1:14" x14ac:dyDescent="0.25">
      <c r="A163" s="8"/>
      <c r="N163" s="3"/>
    </row>
    <row r="164" spans="1:14" x14ac:dyDescent="0.25">
      <c r="A164" s="8"/>
      <c r="N164" s="3"/>
    </row>
    <row r="165" spans="1:14" x14ac:dyDescent="0.25">
      <c r="A165" s="8"/>
      <c r="N165" s="3"/>
    </row>
    <row r="166" spans="1:14" x14ac:dyDescent="0.25">
      <c r="A166" s="8"/>
      <c r="N166" s="3"/>
    </row>
    <row r="167" spans="1:14" ht="32.25" customHeight="1" x14ac:dyDescent="0.25">
      <c r="A167" s="8"/>
      <c r="N167" s="3"/>
    </row>
    <row r="168" spans="1:14" x14ac:dyDescent="0.25">
      <c r="A168" s="8"/>
      <c r="N168" s="3"/>
    </row>
    <row r="169" spans="1:14" x14ac:dyDescent="0.25">
      <c r="A169" s="8"/>
      <c r="N169" s="3"/>
    </row>
    <row r="170" spans="1:14" x14ac:dyDescent="0.25">
      <c r="A170" s="8"/>
      <c r="N170" s="3"/>
    </row>
    <row r="171" spans="1:14" x14ac:dyDescent="0.25">
      <c r="A171" s="8"/>
      <c r="N171" s="3"/>
    </row>
    <row r="172" spans="1:14" x14ac:dyDescent="0.25">
      <c r="A172" s="8"/>
      <c r="N172" s="3"/>
    </row>
    <row r="173" spans="1:14" x14ac:dyDescent="0.25">
      <c r="A173" s="8"/>
      <c r="N173" s="3"/>
    </row>
    <row r="174" spans="1:14" x14ac:dyDescent="0.25">
      <c r="A174" s="8"/>
      <c r="N174" s="3"/>
    </row>
    <row r="175" spans="1:14" x14ac:dyDescent="0.25">
      <c r="A175" s="8"/>
      <c r="N175" s="3"/>
    </row>
    <row r="176" spans="1:14" x14ac:dyDescent="0.25">
      <c r="A176" s="8"/>
      <c r="N176" s="3"/>
    </row>
    <row r="177" spans="1:14" x14ac:dyDescent="0.25">
      <c r="A177" s="8"/>
      <c r="N177" s="3"/>
    </row>
    <row r="178" spans="1:14" x14ac:dyDescent="0.25">
      <c r="A178" s="8"/>
      <c r="N178" s="3"/>
    </row>
    <row r="179" spans="1:14" x14ac:dyDescent="0.25">
      <c r="A179" s="8"/>
      <c r="N179" s="3"/>
    </row>
    <row r="180" spans="1:14" x14ac:dyDescent="0.25">
      <c r="A180" s="8"/>
      <c r="N180" s="3"/>
    </row>
    <row r="181" spans="1:14" x14ac:dyDescent="0.25">
      <c r="A181" s="8"/>
      <c r="N181" s="3"/>
    </row>
    <row r="182" spans="1:14" ht="36.75" customHeight="1" x14ac:dyDescent="0.25">
      <c r="A182" s="8"/>
      <c r="N182" s="3"/>
    </row>
    <row r="183" spans="1:14" x14ac:dyDescent="0.25">
      <c r="A183" s="8"/>
      <c r="N183" s="3"/>
    </row>
    <row r="184" spans="1:14" x14ac:dyDescent="0.25">
      <c r="A184" s="8"/>
      <c r="N184" s="3"/>
    </row>
    <row r="185" spans="1:14" x14ac:dyDescent="0.25">
      <c r="A185" s="8"/>
      <c r="N185" s="3"/>
    </row>
    <row r="186" spans="1:14" x14ac:dyDescent="0.25">
      <c r="A186" s="8"/>
      <c r="N186" s="3"/>
    </row>
    <row r="187" spans="1:14" x14ac:dyDescent="0.25">
      <c r="A187" s="8"/>
      <c r="N187" s="3"/>
    </row>
    <row r="188" spans="1:14" x14ac:dyDescent="0.25">
      <c r="A188" s="8"/>
      <c r="N188" s="3"/>
    </row>
    <row r="189" spans="1:14" x14ac:dyDescent="0.25">
      <c r="A189" s="8"/>
      <c r="N189" s="3"/>
    </row>
    <row r="190" spans="1:14" x14ac:dyDescent="0.25">
      <c r="A190" s="8"/>
      <c r="N190" s="3"/>
    </row>
    <row r="191" spans="1:14" x14ac:dyDescent="0.25">
      <c r="A191" s="8"/>
      <c r="N191" s="3"/>
    </row>
    <row r="192" spans="1:14" ht="34.5" customHeight="1" x14ac:dyDescent="0.25">
      <c r="A192" s="8"/>
      <c r="N192" s="3"/>
    </row>
    <row r="193" spans="1:14" x14ac:dyDescent="0.25">
      <c r="A193" s="8"/>
      <c r="N193" s="3"/>
    </row>
    <row r="194" spans="1:14" x14ac:dyDescent="0.25">
      <c r="A194" s="8"/>
      <c r="N194" s="3"/>
    </row>
    <row r="195" spans="1:14" x14ac:dyDescent="0.25">
      <c r="A195" s="8"/>
      <c r="N195" s="3"/>
    </row>
    <row r="196" spans="1:14" x14ac:dyDescent="0.25">
      <c r="A196" s="8"/>
      <c r="N196" s="3"/>
    </row>
    <row r="197" spans="1:14" x14ac:dyDescent="0.25">
      <c r="A197" s="8"/>
      <c r="N197" s="3"/>
    </row>
    <row r="198" spans="1:14" x14ac:dyDescent="0.25">
      <c r="A198" s="8"/>
      <c r="N198" s="3"/>
    </row>
    <row r="199" spans="1:14" x14ac:dyDescent="0.25">
      <c r="A199" s="8"/>
      <c r="N199" s="3"/>
    </row>
    <row r="200" spans="1:14" x14ac:dyDescent="0.25">
      <c r="A200" s="8"/>
      <c r="N200" s="3"/>
    </row>
    <row r="201" spans="1:14" x14ac:dyDescent="0.25">
      <c r="A201" s="8"/>
      <c r="N201" s="3"/>
    </row>
    <row r="202" spans="1:14" x14ac:dyDescent="0.25">
      <c r="A202" s="8"/>
      <c r="N202" s="3"/>
    </row>
    <row r="203" spans="1:14" x14ac:dyDescent="0.25">
      <c r="A203" s="8"/>
      <c r="N203" s="3"/>
    </row>
    <row r="204" spans="1:14" x14ac:dyDescent="0.25">
      <c r="A204" s="8"/>
      <c r="N204" s="3"/>
    </row>
    <row r="205" spans="1:14" x14ac:dyDescent="0.25">
      <c r="A205" s="8"/>
      <c r="N205" s="3"/>
    </row>
    <row r="206" spans="1:14" x14ac:dyDescent="0.25">
      <c r="A206" s="8"/>
      <c r="N206" s="3"/>
    </row>
    <row r="207" spans="1:14" ht="36" customHeight="1" x14ac:dyDescent="0.25">
      <c r="A207" s="8"/>
      <c r="N207" s="3"/>
    </row>
    <row r="208" spans="1:14" x14ac:dyDescent="0.25">
      <c r="A208" s="8"/>
      <c r="N208" s="3"/>
    </row>
    <row r="209" spans="1:14" x14ac:dyDescent="0.25">
      <c r="A209" s="8"/>
      <c r="N209" s="3"/>
    </row>
    <row r="210" spans="1:14" x14ac:dyDescent="0.25">
      <c r="A210" s="8"/>
      <c r="N210" s="3"/>
    </row>
    <row r="211" spans="1:14" x14ac:dyDescent="0.25">
      <c r="A211" s="8"/>
      <c r="N211" s="3"/>
    </row>
    <row r="212" spans="1:14" x14ac:dyDescent="0.25">
      <c r="A212" s="8"/>
      <c r="N212" s="3"/>
    </row>
    <row r="213" spans="1:14" x14ac:dyDescent="0.25">
      <c r="A213" s="8"/>
      <c r="N213" s="3"/>
    </row>
    <row r="214" spans="1:14" x14ac:dyDescent="0.25">
      <c r="A214" s="8"/>
      <c r="N214" s="3"/>
    </row>
    <row r="215" spans="1:14" x14ac:dyDescent="0.25">
      <c r="A215" s="8"/>
      <c r="N215" s="3"/>
    </row>
    <row r="216" spans="1:14" x14ac:dyDescent="0.25">
      <c r="A216" s="8"/>
      <c r="N216" s="3"/>
    </row>
    <row r="217" spans="1:14" ht="28.5" customHeight="1" x14ac:dyDescent="0.25">
      <c r="A217" s="8"/>
      <c r="N217" s="3"/>
    </row>
    <row r="218" spans="1:14" x14ac:dyDescent="0.25">
      <c r="A218" s="8"/>
      <c r="N218" s="3"/>
    </row>
    <row r="219" spans="1:14" x14ac:dyDescent="0.25">
      <c r="A219" s="8"/>
      <c r="N219" s="3"/>
    </row>
    <row r="220" spans="1:14" x14ac:dyDescent="0.25">
      <c r="A220" s="8"/>
      <c r="N220" s="3"/>
    </row>
    <row r="221" spans="1:14" x14ac:dyDescent="0.25">
      <c r="A221" s="8"/>
      <c r="N221" s="3"/>
    </row>
    <row r="222" spans="1:14" x14ac:dyDescent="0.25">
      <c r="A222" s="8"/>
      <c r="N222" s="3"/>
    </row>
    <row r="223" spans="1:14" x14ac:dyDescent="0.25">
      <c r="A223" s="8"/>
      <c r="N223" s="3"/>
    </row>
    <row r="224" spans="1:14" x14ac:dyDescent="0.25">
      <c r="A224" s="8"/>
      <c r="N224" s="3"/>
    </row>
    <row r="225" spans="1:14" x14ac:dyDescent="0.25">
      <c r="A225" s="8"/>
      <c r="N225" s="3"/>
    </row>
    <row r="226" spans="1:14" x14ac:dyDescent="0.25">
      <c r="A226" s="8"/>
      <c r="N226" s="3"/>
    </row>
    <row r="227" spans="1:14" x14ac:dyDescent="0.25">
      <c r="A227" s="8"/>
      <c r="N227" s="3"/>
    </row>
    <row r="228" spans="1:14" x14ac:dyDescent="0.25">
      <c r="A228" s="8"/>
      <c r="N228" s="3"/>
    </row>
    <row r="229" spans="1:14" x14ac:dyDescent="0.25">
      <c r="A229" s="8"/>
      <c r="N229" s="3"/>
    </row>
    <row r="230" spans="1:14" x14ac:dyDescent="0.25">
      <c r="A230" s="8"/>
      <c r="N230" s="3"/>
    </row>
    <row r="231" spans="1:14" x14ac:dyDescent="0.25">
      <c r="A231" s="8"/>
      <c r="N231" s="3"/>
    </row>
    <row r="232" spans="1:14" x14ac:dyDescent="0.25">
      <c r="A232" s="8"/>
      <c r="N232" s="3"/>
    </row>
    <row r="233" spans="1:14" x14ac:dyDescent="0.25">
      <c r="A233" s="8"/>
      <c r="N233" s="3"/>
    </row>
    <row r="234" spans="1:14" x14ac:dyDescent="0.25">
      <c r="A234" s="8"/>
      <c r="N234" s="3"/>
    </row>
    <row r="235" spans="1:14" x14ac:dyDescent="0.25">
      <c r="A235" s="8"/>
      <c r="N235" s="3"/>
    </row>
    <row r="236" spans="1:14" x14ac:dyDescent="0.25">
      <c r="A236" s="8"/>
      <c r="N236" s="3"/>
    </row>
    <row r="237" spans="1:14" x14ac:dyDescent="0.25">
      <c r="A237" s="8"/>
      <c r="N237" s="3"/>
    </row>
    <row r="238" spans="1:14" x14ac:dyDescent="0.25">
      <c r="A238" s="8"/>
      <c r="N238" s="3"/>
    </row>
    <row r="239" spans="1:14" x14ac:dyDescent="0.25">
      <c r="A239" s="8"/>
      <c r="N239" s="3"/>
    </row>
    <row r="240" spans="1:14" x14ac:dyDescent="0.25">
      <c r="A240" s="8"/>
      <c r="N240" s="3"/>
    </row>
    <row r="241" spans="1:14" x14ac:dyDescent="0.25">
      <c r="A241" s="8"/>
      <c r="N241" s="3"/>
    </row>
    <row r="242" spans="1:14" x14ac:dyDescent="0.25">
      <c r="A242" s="8"/>
      <c r="N242" s="3"/>
    </row>
    <row r="243" spans="1:14" x14ac:dyDescent="0.25">
      <c r="A243" s="8"/>
      <c r="N243" s="3"/>
    </row>
    <row r="244" spans="1:14" x14ac:dyDescent="0.25">
      <c r="A244" s="8"/>
      <c r="N244" s="3"/>
    </row>
    <row r="245" spans="1:14" x14ac:dyDescent="0.25">
      <c r="A245" s="8"/>
      <c r="N245" s="3"/>
    </row>
    <row r="246" spans="1:14" x14ac:dyDescent="0.25">
      <c r="A246" s="8"/>
      <c r="N246" s="3"/>
    </row>
    <row r="247" spans="1:14" x14ac:dyDescent="0.25">
      <c r="A247" s="8"/>
      <c r="N247" s="3"/>
    </row>
    <row r="248" spans="1:14" x14ac:dyDescent="0.25">
      <c r="A248" s="8"/>
      <c r="N248" s="3"/>
    </row>
    <row r="249" spans="1:14" x14ac:dyDescent="0.25">
      <c r="A249" s="8"/>
      <c r="N249" s="3"/>
    </row>
    <row r="250" spans="1:14" x14ac:dyDescent="0.25">
      <c r="A250" s="8"/>
      <c r="N250" s="3"/>
    </row>
    <row r="251" spans="1:14" x14ac:dyDescent="0.25">
      <c r="A251" s="8"/>
      <c r="N251" s="3"/>
    </row>
    <row r="252" spans="1:14" x14ac:dyDescent="0.25">
      <c r="A252" s="8"/>
      <c r="N252" s="3"/>
    </row>
    <row r="253" spans="1:14" x14ac:dyDescent="0.25">
      <c r="A253" s="8"/>
      <c r="N253" s="3"/>
    </row>
    <row r="254" spans="1:14" x14ac:dyDescent="0.25">
      <c r="A254" s="8"/>
      <c r="N254" s="3"/>
    </row>
    <row r="255" spans="1:14" x14ac:dyDescent="0.25">
      <c r="A255" s="8"/>
      <c r="N255" s="3"/>
    </row>
    <row r="256" spans="1:14" x14ac:dyDescent="0.25">
      <c r="A256" s="8"/>
      <c r="N256" s="3"/>
    </row>
    <row r="257" spans="1:14" x14ac:dyDescent="0.25">
      <c r="A257" s="8"/>
      <c r="N257" s="3"/>
    </row>
    <row r="258" spans="1:14" x14ac:dyDescent="0.25">
      <c r="A258" s="8"/>
      <c r="N258" s="3"/>
    </row>
    <row r="259" spans="1:14" x14ac:dyDescent="0.25">
      <c r="A259" s="8"/>
      <c r="N259" s="3"/>
    </row>
    <row r="260" spans="1:14" x14ac:dyDescent="0.25">
      <c r="A260" s="8"/>
      <c r="N260" s="3"/>
    </row>
    <row r="261" spans="1:14" x14ac:dyDescent="0.25">
      <c r="A261" s="8"/>
      <c r="N261" s="3"/>
    </row>
    <row r="262" spans="1:14" x14ac:dyDescent="0.25">
      <c r="A262" s="8"/>
      <c r="N262" s="3"/>
    </row>
    <row r="263" spans="1:14" x14ac:dyDescent="0.25">
      <c r="A263" s="8"/>
      <c r="N263" s="3"/>
    </row>
    <row r="264" spans="1:14" x14ac:dyDescent="0.25">
      <c r="A264" s="8"/>
      <c r="N264" s="3"/>
    </row>
    <row r="265" spans="1:14" x14ac:dyDescent="0.25">
      <c r="A265" s="8"/>
      <c r="N265" s="3"/>
    </row>
    <row r="266" spans="1:14" x14ac:dyDescent="0.25">
      <c r="A266" s="8"/>
      <c r="N266" s="3"/>
    </row>
    <row r="267" spans="1:14" x14ac:dyDescent="0.25">
      <c r="A267" s="8"/>
      <c r="N267" s="3"/>
    </row>
    <row r="268" spans="1:14" x14ac:dyDescent="0.25">
      <c r="A268" s="8"/>
      <c r="N268" s="3"/>
    </row>
    <row r="269" spans="1:14" x14ac:dyDescent="0.25">
      <c r="A269" s="8"/>
      <c r="N269" s="3"/>
    </row>
    <row r="270" spans="1:14" x14ac:dyDescent="0.25">
      <c r="A270" s="8"/>
      <c r="N270" s="3"/>
    </row>
    <row r="271" spans="1:14" x14ac:dyDescent="0.25">
      <c r="A271" s="8"/>
      <c r="N271" s="3"/>
    </row>
    <row r="272" spans="1:14" x14ac:dyDescent="0.25">
      <c r="A272" s="8"/>
      <c r="N272" s="3"/>
    </row>
    <row r="273" spans="1:14" x14ac:dyDescent="0.25">
      <c r="A273" s="8"/>
      <c r="N273" s="3"/>
    </row>
    <row r="274" spans="1:14" x14ac:dyDescent="0.25">
      <c r="A274" s="8"/>
      <c r="N274" s="3"/>
    </row>
    <row r="275" spans="1:14" x14ac:dyDescent="0.25">
      <c r="A275" s="8"/>
      <c r="N275" s="3"/>
    </row>
    <row r="276" spans="1:14" x14ac:dyDescent="0.25">
      <c r="A276" s="8"/>
      <c r="N276" s="3"/>
    </row>
    <row r="277" spans="1:14" x14ac:dyDescent="0.25">
      <c r="A277" s="8"/>
      <c r="N277" s="3"/>
    </row>
    <row r="278" spans="1:14" x14ac:dyDescent="0.25">
      <c r="A278" s="8"/>
      <c r="N278" s="3"/>
    </row>
    <row r="279" spans="1:14" x14ac:dyDescent="0.25">
      <c r="A279" s="8"/>
      <c r="N279" s="3"/>
    </row>
    <row r="280" spans="1:14" x14ac:dyDescent="0.25">
      <c r="A280" s="8"/>
      <c r="N280" s="3"/>
    </row>
    <row r="281" spans="1:14" x14ac:dyDescent="0.25">
      <c r="A281" s="8"/>
      <c r="N281" s="3"/>
    </row>
    <row r="282" spans="1:14" x14ac:dyDescent="0.25">
      <c r="A282" s="8"/>
      <c r="N282" s="3"/>
    </row>
    <row r="283" spans="1:14" x14ac:dyDescent="0.25">
      <c r="A283" s="8"/>
      <c r="N283" s="3"/>
    </row>
    <row r="284" spans="1:14" x14ac:dyDescent="0.25">
      <c r="A284" s="8"/>
      <c r="N284" s="3"/>
    </row>
    <row r="285" spans="1:14" x14ac:dyDescent="0.25">
      <c r="A285" s="8"/>
      <c r="N285" s="3"/>
    </row>
    <row r="286" spans="1:14" x14ac:dyDescent="0.25">
      <c r="A286" s="8"/>
      <c r="N286" s="3"/>
    </row>
    <row r="287" spans="1:14" x14ac:dyDescent="0.25">
      <c r="A287" s="8"/>
      <c r="N287" s="3"/>
    </row>
    <row r="288" spans="1:14" x14ac:dyDescent="0.25">
      <c r="A288" s="8"/>
      <c r="N288" s="3"/>
    </row>
    <row r="289" spans="1:14" x14ac:dyDescent="0.25">
      <c r="A289" s="8"/>
      <c r="N289" s="3"/>
    </row>
    <row r="290" spans="1:14" x14ac:dyDescent="0.25">
      <c r="A290" s="8"/>
      <c r="N290" s="3"/>
    </row>
    <row r="291" spans="1:14" x14ac:dyDescent="0.25">
      <c r="A291" s="8"/>
      <c r="N291" s="3"/>
    </row>
    <row r="292" spans="1:14" x14ac:dyDescent="0.25">
      <c r="A292" s="8"/>
      <c r="N292" s="3"/>
    </row>
    <row r="293" spans="1:14" x14ac:dyDescent="0.25">
      <c r="A293" s="8"/>
      <c r="N293" s="3"/>
    </row>
    <row r="294" spans="1:14" x14ac:dyDescent="0.25">
      <c r="A294" s="8"/>
      <c r="N294" s="3"/>
    </row>
    <row r="295" spans="1:14" x14ac:dyDescent="0.25">
      <c r="A295" s="8"/>
      <c r="N295" s="3"/>
    </row>
    <row r="296" spans="1:14" x14ac:dyDescent="0.25">
      <c r="A296" s="8"/>
      <c r="N296" s="3"/>
    </row>
    <row r="297" spans="1:14" x14ac:dyDescent="0.25">
      <c r="A297" s="8"/>
      <c r="N297" s="3"/>
    </row>
    <row r="298" spans="1:14" x14ac:dyDescent="0.25">
      <c r="A298" s="8"/>
      <c r="N298" s="3"/>
    </row>
  </sheetData>
  <mergeCells count="28">
    <mergeCell ref="B18:B20"/>
    <mergeCell ref="A13:A16"/>
    <mergeCell ref="B13:B15"/>
    <mergeCell ref="A18:A20"/>
    <mergeCell ref="B21:B22"/>
    <mergeCell ref="I9:J9"/>
    <mergeCell ref="K9:L9"/>
    <mergeCell ref="A11:A12"/>
    <mergeCell ref="F13:F14"/>
    <mergeCell ref="C13:C14"/>
    <mergeCell ref="D13:D14"/>
    <mergeCell ref="E13:E14"/>
    <mergeCell ref="C21:C22"/>
    <mergeCell ref="B23:B25"/>
    <mergeCell ref="A21:A25"/>
    <mergeCell ref="C23:C24"/>
    <mergeCell ref="A7:M7"/>
    <mergeCell ref="A8:A10"/>
    <mergeCell ref="B8:B10"/>
    <mergeCell ref="C8:C10"/>
    <mergeCell ref="D8:G8"/>
    <mergeCell ref="H8:L8"/>
    <mergeCell ref="M8:M10"/>
    <mergeCell ref="D9:D10"/>
    <mergeCell ref="E9:E10"/>
    <mergeCell ref="F9:F10"/>
    <mergeCell ref="G9:G10"/>
    <mergeCell ref="H9:H10"/>
  </mergeCells>
  <pageMargins left="0.70866141732283472" right="0.70866141732283472" top="0.78740157480314965" bottom="0.78740157480314965" header="0.31496062992125984" footer="0.31496062992125984"/>
  <pageSetup paperSize="9" scale="5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zoomScaleNormal="100" workbookViewId="0">
      <selection activeCell="E3" sqref="E3"/>
    </sheetView>
  </sheetViews>
  <sheetFormatPr defaultRowHeight="15" x14ac:dyDescent="0.25"/>
  <cols>
    <col min="2" max="2" width="16.140625" customWidth="1"/>
    <col min="3" max="3" width="20.5703125" customWidth="1"/>
    <col min="4" max="4" width="23.85546875" customWidth="1"/>
    <col min="5" max="5" width="14.140625" customWidth="1"/>
    <col min="6" max="6" width="19.5703125" customWidth="1"/>
    <col min="7" max="7" width="15.140625" customWidth="1"/>
    <col min="8" max="8" width="17.85546875" customWidth="1"/>
    <col min="10" max="10" width="9.140625" customWidth="1"/>
  </cols>
  <sheetData>
    <row r="1" spans="1:11" ht="15.75" thickBot="1" x14ac:dyDescent="0.3">
      <c r="A1" s="370" t="s">
        <v>0</v>
      </c>
      <c r="B1" s="370"/>
      <c r="C1" s="370"/>
      <c r="D1" s="370"/>
      <c r="E1" s="370"/>
      <c r="F1" s="371"/>
      <c r="G1" s="372"/>
    </row>
    <row r="2" spans="1:11" s="1" customFormat="1" ht="15.75" thickBot="1" x14ac:dyDescent="0.3">
      <c r="A2" s="27"/>
      <c r="B2" s="28" t="s">
        <v>79</v>
      </c>
      <c r="C2" s="29" t="s">
        <v>77</v>
      </c>
      <c r="D2" s="29" t="s">
        <v>78</v>
      </c>
      <c r="E2" s="29" t="s">
        <v>27</v>
      </c>
      <c r="F2" s="31" t="s">
        <v>91</v>
      </c>
      <c r="G2" s="27" t="s">
        <v>82</v>
      </c>
    </row>
    <row r="3" spans="1:11" x14ac:dyDescent="0.25">
      <c r="A3" s="383" t="s">
        <v>83</v>
      </c>
      <c r="B3" s="378" t="s">
        <v>101</v>
      </c>
      <c r="C3" s="386">
        <f>D3/C19</f>
        <v>0.21289641312123173</v>
      </c>
      <c r="D3" s="389">
        <f>SUM(F3:F5)</f>
        <v>12500</v>
      </c>
      <c r="E3" s="234" t="s">
        <v>80</v>
      </c>
      <c r="F3" s="21">
        <v>4000</v>
      </c>
      <c r="G3" s="30"/>
      <c r="H3" s="391" t="s">
        <v>92</v>
      </c>
      <c r="K3" s="56"/>
    </row>
    <row r="4" spans="1:11" x14ac:dyDescent="0.25">
      <c r="A4" s="384"/>
      <c r="B4" s="382"/>
      <c r="C4" s="387"/>
      <c r="D4" s="375"/>
      <c r="E4" s="235" t="s">
        <v>81</v>
      </c>
      <c r="F4" s="20">
        <v>3500</v>
      </c>
      <c r="G4" s="22"/>
      <c r="H4" s="391"/>
    </row>
    <row r="5" spans="1:11" ht="15.75" thickBot="1" x14ac:dyDescent="0.3">
      <c r="A5" s="385"/>
      <c r="B5" s="379"/>
      <c r="C5" s="388"/>
      <c r="D5" s="390"/>
      <c r="E5" s="238" t="s">
        <v>85</v>
      </c>
      <c r="F5" s="39">
        <v>5000</v>
      </c>
      <c r="G5" s="319"/>
      <c r="H5" s="391"/>
    </row>
    <row r="6" spans="1:11" x14ac:dyDescent="0.25">
      <c r="A6" s="392" t="s">
        <v>84</v>
      </c>
      <c r="B6" s="378" t="s">
        <v>72</v>
      </c>
      <c r="C6" s="386">
        <f>D6/C19</f>
        <v>0.10219027829819123</v>
      </c>
      <c r="D6" s="389">
        <f>SUM(F6:F7)</f>
        <v>6000</v>
      </c>
      <c r="E6" s="236" t="s">
        <v>80</v>
      </c>
      <c r="F6" s="19">
        <v>3000</v>
      </c>
      <c r="G6" s="23"/>
      <c r="H6" s="391"/>
    </row>
    <row r="7" spans="1:11" ht="15.75" thickBot="1" x14ac:dyDescent="0.3">
      <c r="A7" s="392"/>
      <c r="B7" s="382"/>
      <c r="C7" s="387"/>
      <c r="D7" s="375"/>
      <c r="E7" s="235" t="s">
        <v>81</v>
      </c>
      <c r="F7" s="20">
        <v>3000</v>
      </c>
      <c r="G7" s="24"/>
      <c r="H7" s="391"/>
      <c r="I7" s="2"/>
    </row>
    <row r="8" spans="1:11" ht="15.75" customHeight="1" thickBot="1" x14ac:dyDescent="0.3">
      <c r="A8" s="55" t="s">
        <v>86</v>
      </c>
      <c r="B8" s="36" t="s">
        <v>73</v>
      </c>
      <c r="C8" s="37">
        <f>D8/C19</f>
        <v>0.26515856524849268</v>
      </c>
      <c r="D8" s="38">
        <f>SUM(F8)</f>
        <v>15568.52</v>
      </c>
      <c r="E8" s="33" t="s">
        <v>87</v>
      </c>
      <c r="F8" s="32">
        <v>15568.52</v>
      </c>
      <c r="G8" s="34"/>
      <c r="H8" s="51" t="s">
        <v>93</v>
      </c>
    </row>
    <row r="9" spans="1:11" ht="15.75" customHeight="1" thickBot="1" x14ac:dyDescent="0.3">
      <c r="A9" s="88"/>
      <c r="B9" s="89" t="s">
        <v>95</v>
      </c>
      <c r="C9" s="90"/>
      <c r="D9" s="91"/>
      <c r="E9" s="92"/>
      <c r="F9" s="93"/>
      <c r="G9" s="94"/>
      <c r="H9" s="51"/>
    </row>
    <row r="10" spans="1:11" x14ac:dyDescent="0.25">
      <c r="A10" s="383" t="s">
        <v>88</v>
      </c>
      <c r="B10" s="378" t="s">
        <v>74</v>
      </c>
      <c r="C10" s="376">
        <f>D10/C19</f>
        <v>0.31219027829819124</v>
      </c>
      <c r="D10" s="389">
        <f>SUM(F10:F12)</f>
        <v>18329.939999999999</v>
      </c>
      <c r="E10" s="234" t="s">
        <v>85</v>
      </c>
      <c r="F10" s="21">
        <v>4329.9399999999996</v>
      </c>
      <c r="G10" s="23"/>
      <c r="I10" s="2"/>
    </row>
    <row r="11" spans="1:11" x14ac:dyDescent="0.25">
      <c r="A11" s="384"/>
      <c r="B11" s="382"/>
      <c r="C11" s="416"/>
      <c r="D11" s="375"/>
      <c r="E11" s="237" t="s">
        <v>89</v>
      </c>
      <c r="F11" s="20">
        <v>10000</v>
      </c>
      <c r="G11" s="24"/>
      <c r="H11" s="51" t="s">
        <v>123</v>
      </c>
    </row>
    <row r="12" spans="1:11" ht="15.75" thickBot="1" x14ac:dyDescent="0.3">
      <c r="A12" s="385"/>
      <c r="B12" s="379"/>
      <c r="C12" s="377"/>
      <c r="D12" s="390"/>
      <c r="E12" s="238" t="s">
        <v>89</v>
      </c>
      <c r="F12" s="39">
        <v>4000</v>
      </c>
      <c r="G12" s="40"/>
      <c r="H12" s="51" t="s">
        <v>124</v>
      </c>
    </row>
    <row r="13" spans="1:11" x14ac:dyDescent="0.25">
      <c r="A13" s="380" t="s">
        <v>90</v>
      </c>
      <c r="B13" s="378" t="s">
        <v>75</v>
      </c>
      <c r="C13" s="376">
        <f>D13/C19</f>
        <v>0.10756446503389311</v>
      </c>
      <c r="D13" s="375">
        <f>SUM(F13:F14)</f>
        <v>6315.54</v>
      </c>
      <c r="E13" s="234" t="s">
        <v>80</v>
      </c>
      <c r="F13" s="35">
        <v>3315.54</v>
      </c>
      <c r="G13" s="23"/>
    </row>
    <row r="14" spans="1:11" ht="15.75" thickBot="1" x14ac:dyDescent="0.3">
      <c r="A14" s="381"/>
      <c r="B14" s="379"/>
      <c r="C14" s="377"/>
      <c r="D14" s="375"/>
      <c r="E14" s="238" t="s">
        <v>81</v>
      </c>
      <c r="F14" s="20">
        <v>3000</v>
      </c>
      <c r="G14" s="41"/>
    </row>
    <row r="15" spans="1:11" ht="15.75" thickBot="1" x14ac:dyDescent="0.3">
      <c r="A15" s="42" t="s">
        <v>94</v>
      </c>
      <c r="B15" s="53" t="s">
        <v>76</v>
      </c>
      <c r="C15" s="43"/>
      <c r="D15" s="52">
        <f>$C$19*C15</f>
        <v>0</v>
      </c>
      <c r="E15" s="45"/>
      <c r="F15" s="44"/>
      <c r="G15" s="46"/>
    </row>
    <row r="16" spans="1:11" ht="15.75" thickBot="1" x14ac:dyDescent="0.3">
      <c r="A16" s="47" t="s">
        <v>65</v>
      </c>
      <c r="B16" s="48"/>
      <c r="C16" s="54">
        <f>SUM(C3:C15)</f>
        <v>1</v>
      </c>
      <c r="D16" s="49">
        <f>SUM(D3:D15)</f>
        <v>58714.000000000007</v>
      </c>
      <c r="E16" s="50"/>
      <c r="F16" s="49">
        <f>SUM(F3:F15)</f>
        <v>58714.000000000007</v>
      </c>
      <c r="G16" s="47"/>
      <c r="I16" s="2"/>
    </row>
    <row r="17" spans="1:9" ht="15.75" thickBot="1" x14ac:dyDescent="0.3">
      <c r="B17" s="26"/>
    </row>
    <row r="18" spans="1:9" x14ac:dyDescent="0.25">
      <c r="B18" s="15" t="s">
        <v>15</v>
      </c>
      <c r="C18" s="16" t="s">
        <v>18</v>
      </c>
      <c r="D18" s="17" t="s">
        <v>65</v>
      </c>
    </row>
    <row r="19" spans="1:9" x14ac:dyDescent="0.25">
      <c r="B19" s="18" t="s">
        <v>0</v>
      </c>
      <c r="C19" s="13">
        <v>58714</v>
      </c>
      <c r="D19" s="7"/>
      <c r="F19" s="2"/>
    </row>
    <row r="20" spans="1:9" x14ac:dyDescent="0.25">
      <c r="B20" s="18" t="s">
        <v>1</v>
      </c>
      <c r="C20" s="13">
        <v>15093</v>
      </c>
      <c r="D20" s="6"/>
    </row>
    <row r="21" spans="1:9" x14ac:dyDescent="0.25">
      <c r="B21" s="18" t="s">
        <v>2</v>
      </c>
      <c r="C21" s="13">
        <v>53515</v>
      </c>
      <c r="D21" s="6"/>
    </row>
    <row r="22" spans="1:9" ht="15.75" thickBot="1" x14ac:dyDescent="0.3">
      <c r="B22" s="18" t="s">
        <v>57</v>
      </c>
      <c r="C22" s="13">
        <v>2553</v>
      </c>
      <c r="D22" s="14">
        <f>SUM(C18:C22)</f>
        <v>129875</v>
      </c>
    </row>
    <row r="27" spans="1:9" ht="15.75" thickBot="1" x14ac:dyDescent="0.3">
      <c r="A27" s="373" t="s">
        <v>2</v>
      </c>
      <c r="B27" s="373"/>
      <c r="C27" s="373"/>
      <c r="D27" s="373"/>
      <c r="E27" s="373"/>
      <c r="F27" s="373"/>
      <c r="G27" s="374"/>
      <c r="H27" s="66"/>
    </row>
    <row r="28" spans="1:9" s="1" customFormat="1" ht="15.75" thickBot="1" x14ac:dyDescent="0.3">
      <c r="A28" s="59"/>
      <c r="B28" s="60" t="s">
        <v>79</v>
      </c>
      <c r="C28" s="60" t="s">
        <v>77</v>
      </c>
      <c r="D28" s="61" t="s">
        <v>78</v>
      </c>
      <c r="E28" s="62" t="s">
        <v>27</v>
      </c>
      <c r="F28" s="60" t="s">
        <v>91</v>
      </c>
      <c r="G28" s="63" t="s">
        <v>82</v>
      </c>
    </row>
    <row r="29" spans="1:9" x14ac:dyDescent="0.25">
      <c r="A29" s="393" t="s">
        <v>83</v>
      </c>
      <c r="B29" s="378" t="s">
        <v>71</v>
      </c>
      <c r="C29" s="395">
        <f>D29/C21</f>
        <v>0.17752032140521348</v>
      </c>
      <c r="D29" s="389">
        <f>SUM(F29:F30)</f>
        <v>9500</v>
      </c>
      <c r="E29" s="99" t="s">
        <v>96</v>
      </c>
      <c r="F29" s="35">
        <v>7500</v>
      </c>
      <c r="G29" s="23"/>
      <c r="H29" s="415" t="s">
        <v>122</v>
      </c>
      <c r="I29" s="2"/>
    </row>
    <row r="30" spans="1:9" ht="15.75" thickBot="1" x14ac:dyDescent="0.3">
      <c r="A30" s="394"/>
      <c r="B30" s="382"/>
      <c r="C30" s="396"/>
      <c r="D30" s="375"/>
      <c r="E30" s="122" t="s">
        <v>100</v>
      </c>
      <c r="F30" s="35">
        <v>2000</v>
      </c>
      <c r="G30" s="97"/>
      <c r="H30" s="415"/>
    </row>
    <row r="31" spans="1:9" x14ac:dyDescent="0.25">
      <c r="A31" s="398" t="s">
        <v>84</v>
      </c>
      <c r="B31" s="378" t="s">
        <v>72</v>
      </c>
      <c r="C31" s="395">
        <f>D31/C21</f>
        <v>0.37372699243202839</v>
      </c>
      <c r="D31" s="389">
        <f>SUM(F31:F33)</f>
        <v>20000</v>
      </c>
      <c r="E31" s="239" t="s">
        <v>100</v>
      </c>
      <c r="F31" s="21">
        <v>2000</v>
      </c>
      <c r="G31" s="23"/>
      <c r="H31" s="415"/>
    </row>
    <row r="32" spans="1:9" x14ac:dyDescent="0.25">
      <c r="A32" s="398"/>
      <c r="B32" s="382"/>
      <c r="C32" s="396"/>
      <c r="D32" s="375"/>
      <c r="E32" s="239" t="s">
        <v>97</v>
      </c>
      <c r="F32" s="19">
        <v>13000</v>
      </c>
      <c r="G32" s="24"/>
      <c r="H32" s="415"/>
    </row>
    <row r="33" spans="1:8" ht="15.75" thickBot="1" x14ac:dyDescent="0.3">
      <c r="A33" s="394"/>
      <c r="B33" s="379"/>
      <c r="C33" s="397"/>
      <c r="D33" s="390"/>
      <c r="E33" s="240" t="s">
        <v>98</v>
      </c>
      <c r="F33" s="20">
        <v>5000</v>
      </c>
      <c r="G33" s="25"/>
      <c r="H33" s="415"/>
    </row>
    <row r="34" spans="1:8" ht="15.75" thickBot="1" x14ac:dyDescent="0.3">
      <c r="A34" s="101"/>
      <c r="B34" s="102" t="s">
        <v>73</v>
      </c>
      <c r="C34" s="103"/>
      <c r="D34" s="104">
        <f t="shared" ref="D34:D41" si="0">$C$21*C34</f>
        <v>0</v>
      </c>
      <c r="E34" s="105"/>
      <c r="F34" s="106"/>
      <c r="G34" s="107"/>
    </row>
    <row r="35" spans="1:8" ht="15.75" thickBot="1" x14ac:dyDescent="0.3">
      <c r="A35" s="217" t="s">
        <v>86</v>
      </c>
      <c r="B35" s="216" t="s">
        <v>95</v>
      </c>
      <c r="C35" s="215">
        <f>D35/C21</f>
        <v>5.6059048864804263E-2</v>
      </c>
      <c r="D35" s="214">
        <f>SUM(F35:F35)</f>
        <v>3000</v>
      </c>
      <c r="E35" s="96" t="s">
        <v>99</v>
      </c>
      <c r="F35" s="35">
        <v>3000</v>
      </c>
      <c r="G35" s="97"/>
    </row>
    <row r="36" spans="1:8" ht="15.75" thickBot="1" x14ac:dyDescent="0.3">
      <c r="A36" s="107"/>
      <c r="B36" s="108" t="s">
        <v>74</v>
      </c>
      <c r="C36" s="103"/>
      <c r="D36" s="113">
        <f t="shared" si="0"/>
        <v>0</v>
      </c>
      <c r="E36" s="105"/>
      <c r="F36" s="106"/>
      <c r="G36" s="107"/>
    </row>
    <row r="37" spans="1:8" x14ac:dyDescent="0.25">
      <c r="A37" s="393" t="s">
        <v>88</v>
      </c>
      <c r="B37" s="382" t="s">
        <v>75</v>
      </c>
      <c r="C37" s="396">
        <f>D37/C21</f>
        <v>0.39269363729795387</v>
      </c>
      <c r="D37" s="375">
        <f>SUM(F37:F40)</f>
        <v>21015</v>
      </c>
      <c r="E37" s="99" t="s">
        <v>96</v>
      </c>
      <c r="F37" s="35">
        <v>7500</v>
      </c>
      <c r="G37" s="97"/>
    </row>
    <row r="38" spans="1:8" x14ac:dyDescent="0.25">
      <c r="A38" s="398"/>
      <c r="B38" s="382"/>
      <c r="C38" s="396"/>
      <c r="D38" s="375"/>
      <c r="E38" s="239" t="s">
        <v>100</v>
      </c>
      <c r="F38" s="20">
        <v>1000</v>
      </c>
      <c r="G38" s="25"/>
    </row>
    <row r="39" spans="1:8" x14ac:dyDescent="0.25">
      <c r="A39" s="398"/>
      <c r="B39" s="382"/>
      <c r="C39" s="396"/>
      <c r="D39" s="375"/>
      <c r="E39" s="239" t="s">
        <v>97</v>
      </c>
      <c r="F39" s="20">
        <v>7515</v>
      </c>
      <c r="G39" s="25"/>
    </row>
    <row r="40" spans="1:8" ht="15.75" thickBot="1" x14ac:dyDescent="0.3">
      <c r="A40" s="394"/>
      <c r="B40" s="379"/>
      <c r="C40" s="397"/>
      <c r="D40" s="390"/>
      <c r="E40" s="241" t="s">
        <v>98</v>
      </c>
      <c r="F40" s="20">
        <v>5000</v>
      </c>
      <c r="G40" s="25"/>
    </row>
    <row r="41" spans="1:8" ht="15.75" thickBot="1" x14ac:dyDescent="0.3">
      <c r="A41" s="110" t="s">
        <v>94</v>
      </c>
      <c r="B41" s="111" t="s">
        <v>76</v>
      </c>
      <c r="C41" s="112"/>
      <c r="D41" s="98">
        <f t="shared" si="0"/>
        <v>0</v>
      </c>
      <c r="E41" s="109"/>
      <c r="F41" s="106"/>
      <c r="G41" s="107"/>
    </row>
    <row r="42" spans="1:8" ht="15.75" thickBot="1" x14ac:dyDescent="0.3">
      <c r="A42" s="67" t="s">
        <v>65</v>
      </c>
      <c r="B42" s="71"/>
      <c r="C42" s="85">
        <f>SUM(C29:C41)</f>
        <v>1</v>
      </c>
      <c r="D42" s="86">
        <f>SUM(D29:D41)</f>
        <v>53515</v>
      </c>
      <c r="E42" s="70"/>
      <c r="F42" s="86">
        <f>SUM(F29:F41)</f>
        <v>53515</v>
      </c>
      <c r="G42" s="69"/>
    </row>
    <row r="43" spans="1:8" x14ac:dyDescent="0.25">
      <c r="A43" s="68"/>
      <c r="B43" s="57"/>
      <c r="F43" s="68"/>
    </row>
    <row r="44" spans="1:8" x14ac:dyDescent="0.25">
      <c r="B44" s="57"/>
      <c r="D44" s="2"/>
    </row>
    <row r="45" spans="1:8" ht="15.75" thickBot="1" x14ac:dyDescent="0.3">
      <c r="B45" s="57"/>
    </row>
    <row r="46" spans="1:8" ht="15.75" thickBot="1" x14ac:dyDescent="0.3">
      <c r="A46" s="401" t="s">
        <v>45</v>
      </c>
      <c r="B46" s="401"/>
      <c r="C46" s="401"/>
      <c r="D46" s="401"/>
      <c r="E46" s="401"/>
      <c r="F46" s="401"/>
      <c r="G46" s="402"/>
      <c r="H46" s="66"/>
    </row>
    <row r="47" spans="1:8" ht="15.75" thickBot="1" x14ac:dyDescent="0.3">
      <c r="A47" s="77"/>
      <c r="B47" s="78" t="s">
        <v>79</v>
      </c>
      <c r="C47" s="78" t="s">
        <v>77</v>
      </c>
      <c r="D47" s="79" t="s">
        <v>78</v>
      </c>
      <c r="E47" s="80" t="s">
        <v>27</v>
      </c>
      <c r="F47" s="78" t="s">
        <v>91</v>
      </c>
      <c r="G47" s="81" t="s">
        <v>82</v>
      </c>
    </row>
    <row r="48" spans="1:8" x14ac:dyDescent="0.25">
      <c r="A48" s="409" t="s">
        <v>83</v>
      </c>
      <c r="B48" s="378" t="s">
        <v>71</v>
      </c>
      <c r="C48" s="395">
        <f>D48/C20</f>
        <v>0.13251176041873716</v>
      </c>
      <c r="D48" s="389">
        <f>SUM(F48:F49)</f>
        <v>2000</v>
      </c>
      <c r="E48" s="116" t="s">
        <v>102</v>
      </c>
      <c r="F48" s="100">
        <v>1000</v>
      </c>
      <c r="G48" s="34"/>
      <c r="H48" s="251" t="s">
        <v>119</v>
      </c>
    </row>
    <row r="49" spans="1:8" ht="15.75" thickBot="1" x14ac:dyDescent="0.3">
      <c r="A49" s="411"/>
      <c r="B49" s="382"/>
      <c r="C49" s="397"/>
      <c r="D49" s="390"/>
      <c r="E49" s="255" t="s">
        <v>89</v>
      </c>
      <c r="F49" s="39">
        <v>1000</v>
      </c>
      <c r="G49" s="41"/>
      <c r="H49" s="251" t="s">
        <v>120</v>
      </c>
    </row>
    <row r="50" spans="1:8" ht="15.75" thickBot="1" x14ac:dyDescent="0.3">
      <c r="A50" s="115"/>
      <c r="B50" s="108" t="s">
        <v>72</v>
      </c>
      <c r="C50" s="117"/>
      <c r="D50" s="93"/>
      <c r="E50" s="243"/>
      <c r="F50" s="93"/>
      <c r="G50" s="115"/>
      <c r="H50" s="251"/>
    </row>
    <row r="51" spans="1:8" ht="15.75" thickBot="1" x14ac:dyDescent="0.3">
      <c r="A51" s="250"/>
      <c r="B51" s="245" t="s">
        <v>73</v>
      </c>
      <c r="C51" s="246"/>
      <c r="D51" s="44"/>
      <c r="E51" s="261"/>
      <c r="F51" s="247"/>
      <c r="G51" s="260"/>
      <c r="H51" s="251"/>
    </row>
    <row r="52" spans="1:8" x14ac:dyDescent="0.25">
      <c r="A52" s="409" t="s">
        <v>84</v>
      </c>
      <c r="B52" s="406" t="s">
        <v>95</v>
      </c>
      <c r="C52" s="412">
        <f>D52/C20</f>
        <v>0.30123235937189424</v>
      </c>
      <c r="D52" s="403">
        <f>SUM(F52:F54)</f>
        <v>4546.5</v>
      </c>
      <c r="E52" s="254" t="s">
        <v>102</v>
      </c>
      <c r="F52" s="249">
        <v>1000</v>
      </c>
      <c r="G52" s="242"/>
      <c r="H52" s="251" t="s">
        <v>119</v>
      </c>
    </row>
    <row r="53" spans="1:8" x14ac:dyDescent="0.25">
      <c r="A53" s="410"/>
      <c r="B53" s="407"/>
      <c r="C53" s="413"/>
      <c r="D53" s="404"/>
      <c r="E53" s="256" t="s">
        <v>89</v>
      </c>
      <c r="F53" s="138">
        <v>3000</v>
      </c>
      <c r="G53" s="253"/>
      <c r="H53" s="251" t="s">
        <v>121</v>
      </c>
    </row>
    <row r="54" spans="1:8" ht="15.75" thickBot="1" x14ac:dyDescent="0.3">
      <c r="A54" s="410"/>
      <c r="B54" s="408"/>
      <c r="C54" s="414"/>
      <c r="D54" s="405"/>
      <c r="E54" s="122" t="s">
        <v>89</v>
      </c>
      <c r="F54" s="252">
        <v>546.5</v>
      </c>
      <c r="G54" s="124"/>
      <c r="H54" s="251" t="s">
        <v>120</v>
      </c>
    </row>
    <row r="55" spans="1:8" ht="15.75" thickBot="1" x14ac:dyDescent="0.3">
      <c r="A55" s="244"/>
      <c r="B55" s="245" t="s">
        <v>74</v>
      </c>
      <c r="C55" s="246"/>
      <c r="D55" s="247"/>
      <c r="E55" s="248"/>
      <c r="F55" s="44"/>
      <c r="G55" s="260"/>
      <c r="H55" s="251"/>
    </row>
    <row r="56" spans="1:8" x14ac:dyDescent="0.25">
      <c r="A56" s="409" t="s">
        <v>86</v>
      </c>
      <c r="B56" s="406" t="s">
        <v>75</v>
      </c>
      <c r="C56" s="412">
        <f>D56/C20</f>
        <v>0.56625588020936857</v>
      </c>
      <c r="D56" s="403">
        <f>SUM(F56:F58)</f>
        <v>8546.5</v>
      </c>
      <c r="E56" s="99" t="s">
        <v>89</v>
      </c>
      <c r="F56" s="119">
        <v>7000</v>
      </c>
      <c r="G56" s="242"/>
      <c r="H56" s="251" t="s">
        <v>118</v>
      </c>
    </row>
    <row r="57" spans="1:8" x14ac:dyDescent="0.25">
      <c r="A57" s="410"/>
      <c r="B57" s="407"/>
      <c r="C57" s="413"/>
      <c r="D57" s="404"/>
      <c r="E57" s="240" t="s">
        <v>102</v>
      </c>
      <c r="F57" s="252">
        <v>1000</v>
      </c>
      <c r="G57" s="253"/>
      <c r="H57" s="251" t="s">
        <v>119</v>
      </c>
    </row>
    <row r="58" spans="1:8" ht="15.75" thickBot="1" x14ac:dyDescent="0.3">
      <c r="A58" s="410"/>
      <c r="B58" s="407"/>
      <c r="C58" s="414"/>
      <c r="D58" s="405"/>
      <c r="E58" s="256" t="s">
        <v>89</v>
      </c>
      <c r="F58" s="259">
        <v>546.5</v>
      </c>
      <c r="G58" s="124"/>
      <c r="H58" s="251" t="s">
        <v>120</v>
      </c>
    </row>
    <row r="59" spans="1:8" ht="15.75" thickBot="1" x14ac:dyDescent="0.3">
      <c r="A59" s="257" t="s">
        <v>94</v>
      </c>
      <c r="B59" s="108" t="s">
        <v>76</v>
      </c>
      <c r="C59" s="103"/>
      <c r="D59" s="87"/>
      <c r="E59" s="105"/>
      <c r="F59" s="258"/>
      <c r="G59" s="107"/>
      <c r="H59" s="251"/>
    </row>
    <row r="60" spans="1:8" ht="15.75" thickBot="1" x14ac:dyDescent="0.3">
      <c r="A60" s="73" t="s">
        <v>65</v>
      </c>
      <c r="B60" s="74"/>
      <c r="C60" s="83">
        <f>SUM(C48:C59)</f>
        <v>1</v>
      </c>
      <c r="D60" s="84">
        <f>SUM(D48:D59)</f>
        <v>15093</v>
      </c>
      <c r="E60" s="75"/>
      <c r="F60" s="84">
        <f>SUM(F48:F59)</f>
        <v>15093</v>
      </c>
      <c r="G60" s="76"/>
    </row>
    <row r="61" spans="1:8" x14ac:dyDescent="0.25">
      <c r="A61" s="68"/>
    </row>
    <row r="64" spans="1:8" ht="15.75" thickBot="1" x14ac:dyDescent="0.3">
      <c r="A64" s="399" t="s">
        <v>103</v>
      </c>
      <c r="B64" s="399"/>
      <c r="C64" s="399"/>
      <c r="D64" s="399"/>
      <c r="E64" s="399"/>
      <c r="F64" s="399"/>
      <c r="G64" s="400"/>
    </row>
    <row r="65" spans="1:7" ht="15.75" thickBot="1" x14ac:dyDescent="0.3">
      <c r="A65" s="125"/>
      <c r="B65" s="126" t="s">
        <v>79</v>
      </c>
      <c r="C65" s="126" t="s">
        <v>77</v>
      </c>
      <c r="D65" s="127" t="s">
        <v>78</v>
      </c>
      <c r="E65" s="128" t="s">
        <v>27</v>
      </c>
      <c r="F65" s="126" t="s">
        <v>91</v>
      </c>
      <c r="G65" s="129" t="s">
        <v>82</v>
      </c>
    </row>
    <row r="66" spans="1:7" x14ac:dyDescent="0.25">
      <c r="A66" s="143"/>
      <c r="B66" s="64" t="s">
        <v>71</v>
      </c>
      <c r="C66" s="118"/>
      <c r="D66" s="21"/>
      <c r="E66" s="95"/>
      <c r="F66" s="21"/>
      <c r="G66" s="23"/>
    </row>
    <row r="67" spans="1:7" x14ac:dyDescent="0.25">
      <c r="A67" s="82"/>
      <c r="B67" s="142" t="s">
        <v>72</v>
      </c>
      <c r="C67" s="137"/>
      <c r="D67" s="138"/>
      <c r="E67" s="139"/>
      <c r="F67" s="138"/>
      <c r="G67" s="140"/>
    </row>
    <row r="68" spans="1:7" x14ac:dyDescent="0.25">
      <c r="A68" s="144"/>
      <c r="B68" s="65" t="s">
        <v>73</v>
      </c>
      <c r="C68" s="72"/>
      <c r="D68" s="19"/>
      <c r="E68" s="58"/>
      <c r="F68" s="19"/>
      <c r="G68" s="24"/>
    </row>
    <row r="69" spans="1:7" x14ac:dyDescent="0.25">
      <c r="A69" s="82"/>
      <c r="B69" s="142" t="s">
        <v>95</v>
      </c>
      <c r="C69" s="137"/>
      <c r="D69" s="138"/>
      <c r="E69" s="139"/>
      <c r="F69" s="138"/>
      <c r="G69" s="140"/>
    </row>
    <row r="70" spans="1:7" x14ac:dyDescent="0.25">
      <c r="A70" s="144"/>
      <c r="B70" s="142" t="s">
        <v>74</v>
      </c>
      <c r="C70" s="137"/>
      <c r="D70" s="138"/>
      <c r="E70" s="139"/>
      <c r="F70" s="138"/>
      <c r="G70" s="141"/>
    </row>
    <row r="71" spans="1:7" x14ac:dyDescent="0.25">
      <c r="A71" s="82"/>
      <c r="B71" s="142" t="s">
        <v>75</v>
      </c>
      <c r="C71" s="137"/>
      <c r="D71" s="138"/>
      <c r="E71" s="139"/>
      <c r="F71" s="138"/>
      <c r="G71" s="140"/>
    </row>
    <row r="72" spans="1:7" ht="15.75" thickBot="1" x14ac:dyDescent="0.3">
      <c r="A72" s="130" t="s">
        <v>94</v>
      </c>
      <c r="B72" s="120" t="s">
        <v>76</v>
      </c>
      <c r="C72" s="121"/>
      <c r="D72" s="119"/>
      <c r="E72" s="122"/>
      <c r="F72" s="123"/>
      <c r="G72" s="124"/>
    </row>
    <row r="73" spans="1:7" ht="15.75" thickBot="1" x14ac:dyDescent="0.3">
      <c r="A73" s="131" t="s">
        <v>65</v>
      </c>
      <c r="B73" s="132"/>
      <c r="C73" s="133">
        <f>SUM(C66:C72)</f>
        <v>0</v>
      </c>
      <c r="D73" s="134">
        <f>SUM(D66:D72)</f>
        <v>0</v>
      </c>
      <c r="E73" s="135"/>
      <c r="F73" s="134">
        <f>SUM(F66:F72)</f>
        <v>0</v>
      </c>
      <c r="G73" s="136"/>
    </row>
    <row r="74" spans="1:7" x14ac:dyDescent="0.25">
      <c r="A74" s="68"/>
    </row>
  </sheetData>
  <mergeCells count="46">
    <mergeCell ref="C52:C54"/>
    <mergeCell ref="C56:C58"/>
    <mergeCell ref="H29:H33"/>
    <mergeCell ref="D10:D12"/>
    <mergeCell ref="C10:C12"/>
    <mergeCell ref="D29:D30"/>
    <mergeCell ref="C29:C30"/>
    <mergeCell ref="A64:G64"/>
    <mergeCell ref="D37:D40"/>
    <mergeCell ref="C37:C40"/>
    <mergeCell ref="B37:B40"/>
    <mergeCell ref="A37:A40"/>
    <mergeCell ref="A46:G46"/>
    <mergeCell ref="D48:D49"/>
    <mergeCell ref="D52:D54"/>
    <mergeCell ref="D56:D58"/>
    <mergeCell ref="B56:B58"/>
    <mergeCell ref="B52:B54"/>
    <mergeCell ref="A52:A54"/>
    <mergeCell ref="A56:A58"/>
    <mergeCell ref="A48:A49"/>
    <mergeCell ref="B48:B49"/>
    <mergeCell ref="C48:C49"/>
    <mergeCell ref="B29:B30"/>
    <mergeCell ref="A29:A30"/>
    <mergeCell ref="D31:D33"/>
    <mergeCell ref="C31:C33"/>
    <mergeCell ref="B31:B33"/>
    <mergeCell ref="A31:A33"/>
    <mergeCell ref="H3:H7"/>
    <mergeCell ref="A6:A7"/>
    <mergeCell ref="B6:B7"/>
    <mergeCell ref="C6:C7"/>
    <mergeCell ref="D6:D7"/>
    <mergeCell ref="A1:G1"/>
    <mergeCell ref="A27:G27"/>
    <mergeCell ref="D13:D14"/>
    <mergeCell ref="C13:C14"/>
    <mergeCell ref="B13:B14"/>
    <mergeCell ref="A13:A14"/>
    <mergeCell ref="B10:B12"/>
    <mergeCell ref="A10:A12"/>
    <mergeCell ref="A3:A5"/>
    <mergeCell ref="C3:C5"/>
    <mergeCell ref="D3:D5"/>
    <mergeCell ref="B3:B5"/>
  </mergeCells>
  <pageMargins left="0.70866141732283472" right="0.70866141732283472" top="0.78740157480314965" bottom="0.78740157480314965" header="0.31496062992125984" footer="0.31496062992125984"/>
  <pageSetup paperSize="9" scale="70" orientation="portrait" r:id="rId1"/>
  <ignoredErrors>
    <ignoredError sqref="E13:E14 E8 E10:E11 E3:E4" twoDigitTextYear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8"/>
  <sheetViews>
    <sheetView tabSelected="1" workbookViewId="0">
      <selection activeCell="B2" sqref="B2"/>
    </sheetView>
  </sheetViews>
  <sheetFormatPr defaultRowHeight="15" x14ac:dyDescent="0.25"/>
  <cols>
    <col min="1" max="1" width="15.85546875" style="421" customWidth="1"/>
    <col min="2" max="2" width="25.140625" customWidth="1"/>
    <col min="3" max="3" width="24" customWidth="1"/>
    <col min="4" max="4" width="28.5703125" customWidth="1"/>
  </cols>
  <sheetData>
    <row r="1" spans="1:9" ht="23.25" x14ac:dyDescent="0.25">
      <c r="A1" s="417" t="s">
        <v>125</v>
      </c>
      <c r="B1" s="417"/>
      <c r="C1" s="417"/>
      <c r="D1" s="417"/>
    </row>
    <row r="2" spans="1:9" ht="26.25" x14ac:dyDescent="0.4">
      <c r="A2" s="418">
        <v>2016</v>
      </c>
      <c r="B2" s="419" t="s">
        <v>0</v>
      </c>
      <c r="C2" s="420"/>
      <c r="D2" s="420"/>
    </row>
    <row r="3" spans="1:9" ht="26.25" x14ac:dyDescent="0.4">
      <c r="A3" s="418">
        <v>2017</v>
      </c>
      <c r="B3" s="420"/>
      <c r="C3" s="419" t="s">
        <v>2</v>
      </c>
      <c r="D3" s="419" t="s">
        <v>45</v>
      </c>
    </row>
    <row r="4" spans="1:9" ht="26.25" x14ac:dyDescent="0.4">
      <c r="A4" s="418">
        <v>2018</v>
      </c>
      <c r="B4" s="419" t="s">
        <v>0</v>
      </c>
      <c r="C4" s="419" t="s">
        <v>2</v>
      </c>
      <c r="D4" s="420"/>
    </row>
    <row r="5" spans="1:9" ht="26.25" x14ac:dyDescent="0.4">
      <c r="A5" s="418">
        <v>2019</v>
      </c>
      <c r="B5" s="419" t="s">
        <v>0</v>
      </c>
      <c r="C5" s="420"/>
      <c r="D5" s="420"/>
    </row>
    <row r="6" spans="1:9" ht="26.25" x14ac:dyDescent="0.4">
      <c r="A6" s="418">
        <v>2020</v>
      </c>
      <c r="B6" s="420"/>
      <c r="C6" s="419" t="s">
        <v>2</v>
      </c>
      <c r="D6" s="419" t="s">
        <v>45</v>
      </c>
    </row>
    <row r="7" spans="1:9" ht="26.25" x14ac:dyDescent="0.4">
      <c r="A7" s="418">
        <v>2021</v>
      </c>
      <c r="B7" s="419" t="s">
        <v>0</v>
      </c>
      <c r="C7" s="420"/>
      <c r="D7" s="420"/>
    </row>
    <row r="8" spans="1:9" ht="26.25" x14ac:dyDescent="0.4">
      <c r="A8" s="418">
        <v>2022</v>
      </c>
      <c r="B8" s="419" t="s">
        <v>0</v>
      </c>
      <c r="C8" s="419" t="s">
        <v>2</v>
      </c>
      <c r="D8" s="419" t="s">
        <v>45</v>
      </c>
      <c r="I8" t="s">
        <v>126</v>
      </c>
    </row>
  </sheetData>
  <mergeCells count="1">
    <mergeCell ref="A1:D1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8"/>
  <sheetViews>
    <sheetView workbookViewId="0">
      <selection activeCell="L18" sqref="L18"/>
    </sheetView>
  </sheetViews>
  <sheetFormatPr defaultRowHeight="15" x14ac:dyDescent="0.25"/>
  <cols>
    <col min="1" max="1" width="15.7109375" style="3" customWidth="1"/>
    <col min="2" max="2" width="12.85546875" style="3" customWidth="1"/>
    <col min="3" max="3" width="15.7109375" style="3" customWidth="1"/>
    <col min="4" max="6" width="9.140625" style="3"/>
    <col min="7" max="7" width="33.5703125" style="3" customWidth="1"/>
    <col min="8" max="8" width="10.5703125" style="3" customWidth="1"/>
    <col min="9" max="9" width="10" style="3" bestFit="1" customWidth="1"/>
    <col min="10" max="13" width="9.140625" style="3"/>
    <col min="14" max="14" width="36.140625" style="8" customWidth="1"/>
    <col min="15" max="16384" width="9.140625" style="3"/>
  </cols>
  <sheetData>
    <row r="1" spans="1:15" x14ac:dyDescent="0.25">
      <c r="G1" s="15" t="s">
        <v>15</v>
      </c>
      <c r="H1" s="16" t="s">
        <v>18</v>
      </c>
      <c r="I1" s="17" t="s">
        <v>65</v>
      </c>
    </row>
    <row r="2" spans="1:15" x14ac:dyDescent="0.25">
      <c r="G2" s="18" t="s">
        <v>0</v>
      </c>
      <c r="H2" s="13">
        <v>58714</v>
      </c>
      <c r="I2" s="7"/>
    </row>
    <row r="3" spans="1:15" x14ac:dyDescent="0.25">
      <c r="G3" s="18" t="s">
        <v>1</v>
      </c>
      <c r="H3" s="13">
        <v>15093</v>
      </c>
      <c r="I3" s="6"/>
    </row>
    <row r="4" spans="1:15" x14ac:dyDescent="0.25">
      <c r="G4" s="18" t="s">
        <v>2</v>
      </c>
      <c r="H4" s="13">
        <v>53515</v>
      </c>
      <c r="I4" s="6"/>
    </row>
    <row r="5" spans="1:15" ht="15.75" thickBot="1" x14ac:dyDescent="0.3">
      <c r="G5" s="18" t="s">
        <v>57</v>
      </c>
      <c r="H5" s="13">
        <v>2553</v>
      </c>
      <c r="I5" s="14">
        <f>SUM(H1:H5)</f>
        <v>129875</v>
      </c>
    </row>
    <row r="6" spans="1:15" ht="15.75" thickBot="1" x14ac:dyDescent="0.3"/>
    <row r="7" spans="1:15" ht="15.75" thickBot="1" x14ac:dyDescent="0.3">
      <c r="A7" s="352">
        <v>2016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O7" s="4"/>
    </row>
    <row r="8" spans="1:15" ht="15" customHeight="1" thickBot="1" x14ac:dyDescent="0.3">
      <c r="A8" s="353" t="s">
        <v>16</v>
      </c>
      <c r="B8" s="354" t="s">
        <v>17</v>
      </c>
      <c r="C8" s="354" t="s">
        <v>27</v>
      </c>
      <c r="D8" s="355" t="s">
        <v>24</v>
      </c>
      <c r="E8" s="355"/>
      <c r="F8" s="355"/>
      <c r="G8" s="355"/>
      <c r="H8" s="355" t="s">
        <v>26</v>
      </c>
      <c r="I8" s="355"/>
      <c r="J8" s="355"/>
      <c r="K8" s="355"/>
      <c r="L8" s="355"/>
      <c r="M8" s="356" t="s">
        <v>4</v>
      </c>
      <c r="O8" s="4"/>
    </row>
    <row r="9" spans="1:15" ht="22.5" customHeight="1" thickBot="1" x14ac:dyDescent="0.3">
      <c r="A9" s="353"/>
      <c r="B9" s="354"/>
      <c r="C9" s="354"/>
      <c r="D9" s="357" t="s">
        <v>5</v>
      </c>
      <c r="E9" s="357" t="s">
        <v>21</v>
      </c>
      <c r="F9" s="357" t="s">
        <v>22</v>
      </c>
      <c r="G9" s="357" t="s">
        <v>23</v>
      </c>
      <c r="H9" s="358" t="s">
        <v>6</v>
      </c>
      <c r="I9" s="357" t="s">
        <v>25</v>
      </c>
      <c r="J9" s="357"/>
      <c r="K9" s="357" t="s">
        <v>7</v>
      </c>
      <c r="L9" s="357"/>
      <c r="M9" s="356"/>
      <c r="O9" s="4"/>
    </row>
    <row r="10" spans="1:15" ht="35.25" customHeight="1" thickBot="1" x14ac:dyDescent="0.3">
      <c r="A10" s="353"/>
      <c r="B10" s="354"/>
      <c r="C10" s="354"/>
      <c r="D10" s="357"/>
      <c r="E10" s="357"/>
      <c r="F10" s="357"/>
      <c r="G10" s="357"/>
      <c r="H10" s="358"/>
      <c r="I10" s="262" t="s">
        <v>8</v>
      </c>
      <c r="J10" s="262" t="s">
        <v>9</v>
      </c>
      <c r="K10" s="262" t="s">
        <v>10</v>
      </c>
      <c r="L10" s="262" t="s">
        <v>11</v>
      </c>
      <c r="M10" s="356"/>
      <c r="O10" s="4"/>
    </row>
    <row r="11" spans="1:15" ht="63" customHeight="1" thickBot="1" x14ac:dyDescent="0.3">
      <c r="A11" s="359" t="s">
        <v>34</v>
      </c>
      <c r="B11" s="286" t="s">
        <v>19</v>
      </c>
      <c r="C11" s="263" t="s">
        <v>20</v>
      </c>
      <c r="D11" s="264" t="s">
        <v>0</v>
      </c>
      <c r="E11" s="264">
        <v>2</v>
      </c>
      <c r="F11" s="264" t="s">
        <v>28</v>
      </c>
      <c r="G11" s="265" t="s">
        <v>12</v>
      </c>
      <c r="H11" s="318">
        <f>'Harmonogram výzev'!F5</f>
        <v>5000</v>
      </c>
      <c r="I11" s="267">
        <f>H11*0.95</f>
        <v>4750</v>
      </c>
      <c r="J11" s="267">
        <v>0</v>
      </c>
      <c r="K11" s="267">
        <v>0</v>
      </c>
      <c r="L11" s="267">
        <f>H11*0.05</f>
        <v>250</v>
      </c>
      <c r="M11" s="267">
        <v>0</v>
      </c>
      <c r="N11" s="9" t="s">
        <v>59</v>
      </c>
      <c r="O11" s="4"/>
    </row>
    <row r="12" spans="1:15" ht="15" hidden="1" customHeight="1" x14ac:dyDescent="0.25">
      <c r="A12" s="359"/>
      <c r="B12" s="287"/>
      <c r="C12" s="268"/>
      <c r="D12" s="269"/>
      <c r="E12" s="269"/>
      <c r="F12" s="269"/>
      <c r="G12" s="269"/>
      <c r="H12" s="316">
        <v>0</v>
      </c>
      <c r="I12" s="270">
        <v>0</v>
      </c>
      <c r="J12" s="270">
        <v>0</v>
      </c>
      <c r="K12" s="270">
        <v>0</v>
      </c>
      <c r="L12" s="270">
        <v>0</v>
      </c>
      <c r="M12" s="270">
        <v>0</v>
      </c>
    </row>
    <row r="13" spans="1:15" ht="21.75" customHeight="1" thickBot="1" x14ac:dyDescent="0.3">
      <c r="A13" s="359" t="s">
        <v>35</v>
      </c>
      <c r="B13" s="360" t="s">
        <v>29</v>
      </c>
      <c r="C13" s="364" t="s">
        <v>30</v>
      </c>
      <c r="D13" s="363" t="s">
        <v>2</v>
      </c>
      <c r="E13" s="365" t="s">
        <v>33</v>
      </c>
      <c r="F13" s="363"/>
      <c r="G13" s="271" t="s">
        <v>53</v>
      </c>
      <c r="H13" s="316">
        <v>0</v>
      </c>
      <c r="I13" s="272">
        <v>0</v>
      </c>
      <c r="J13" s="272">
        <v>0</v>
      </c>
      <c r="K13" s="272">
        <v>0</v>
      </c>
      <c r="L13" s="272">
        <v>0</v>
      </c>
      <c r="M13" s="272">
        <v>0</v>
      </c>
    </row>
    <row r="14" spans="1:15" ht="23.25" customHeight="1" thickBot="1" x14ac:dyDescent="0.3">
      <c r="A14" s="359"/>
      <c r="B14" s="361"/>
      <c r="C14" s="364"/>
      <c r="D14" s="363"/>
      <c r="E14" s="365"/>
      <c r="F14" s="363"/>
      <c r="G14" s="271" t="s">
        <v>52</v>
      </c>
      <c r="H14" s="316">
        <v>0</v>
      </c>
      <c r="I14" s="272">
        <v>0</v>
      </c>
      <c r="J14" s="272">
        <v>0</v>
      </c>
      <c r="K14" s="272">
        <v>0</v>
      </c>
      <c r="L14" s="272">
        <v>0</v>
      </c>
      <c r="M14" s="272">
        <v>0</v>
      </c>
    </row>
    <row r="15" spans="1:15" ht="35.25" thickBot="1" x14ac:dyDescent="0.3">
      <c r="A15" s="359"/>
      <c r="B15" s="362"/>
      <c r="C15" s="273" t="s">
        <v>31</v>
      </c>
      <c r="D15" s="271" t="s">
        <v>2</v>
      </c>
      <c r="E15" s="274" t="s">
        <v>33</v>
      </c>
      <c r="F15" s="271"/>
      <c r="G15" s="271" t="s">
        <v>13</v>
      </c>
      <c r="H15" s="316">
        <v>0</v>
      </c>
      <c r="I15" s="272">
        <v>0</v>
      </c>
      <c r="J15" s="272">
        <v>0</v>
      </c>
      <c r="K15" s="272">
        <v>0</v>
      </c>
      <c r="L15" s="272">
        <v>0</v>
      </c>
      <c r="M15" s="272">
        <v>0</v>
      </c>
    </row>
    <row r="16" spans="1:15" ht="51.75" customHeight="1" thickBot="1" x14ac:dyDescent="0.3">
      <c r="A16" s="359"/>
      <c r="B16" s="289" t="s">
        <v>32</v>
      </c>
      <c r="C16" s="275" t="s">
        <v>113</v>
      </c>
      <c r="D16" s="271" t="s">
        <v>2</v>
      </c>
      <c r="E16" s="274" t="s">
        <v>33</v>
      </c>
      <c r="F16" s="271"/>
      <c r="G16" s="271" t="s">
        <v>13</v>
      </c>
      <c r="H16" s="316">
        <v>0</v>
      </c>
      <c r="I16" s="272">
        <v>0</v>
      </c>
      <c r="J16" s="272">
        <v>0</v>
      </c>
      <c r="K16" s="272">
        <v>0</v>
      </c>
      <c r="L16" s="272">
        <v>0</v>
      </c>
      <c r="M16" s="272">
        <v>0</v>
      </c>
    </row>
    <row r="17" spans="1:14" ht="45" customHeight="1" thickBot="1" x14ac:dyDescent="0.3">
      <c r="A17" s="276" t="s">
        <v>54</v>
      </c>
      <c r="B17" s="290" t="s">
        <v>36</v>
      </c>
      <c r="C17" s="275" t="s">
        <v>37</v>
      </c>
      <c r="D17" s="271" t="s">
        <v>2</v>
      </c>
      <c r="E17" s="274" t="s">
        <v>33</v>
      </c>
      <c r="F17" s="271"/>
      <c r="G17" s="271" t="s">
        <v>14</v>
      </c>
      <c r="H17" s="316">
        <v>0</v>
      </c>
      <c r="I17" s="272">
        <v>0</v>
      </c>
      <c r="J17" s="272">
        <v>0</v>
      </c>
      <c r="K17" s="272">
        <v>0</v>
      </c>
      <c r="L17" s="272">
        <v>0</v>
      </c>
      <c r="M17" s="272">
        <v>0</v>
      </c>
      <c r="N17" s="10"/>
    </row>
    <row r="18" spans="1:14" ht="35.25" customHeight="1" thickBot="1" x14ac:dyDescent="0.3">
      <c r="A18" s="359" t="s">
        <v>55</v>
      </c>
      <c r="B18" s="368" t="s">
        <v>38</v>
      </c>
      <c r="C18" s="277" t="s">
        <v>39</v>
      </c>
      <c r="D18" s="264" t="s">
        <v>0</v>
      </c>
      <c r="E18" s="264">
        <v>2</v>
      </c>
      <c r="F18" s="264">
        <v>10</v>
      </c>
      <c r="G18" s="265" t="s">
        <v>41</v>
      </c>
      <c r="H18" s="315">
        <f>'Harmonogram výzev'!F3</f>
        <v>4000</v>
      </c>
      <c r="I18" s="267">
        <f>H18*0.95</f>
        <v>3800</v>
      </c>
      <c r="J18" s="267">
        <v>0</v>
      </c>
      <c r="K18" s="267">
        <v>0</v>
      </c>
      <c r="L18" s="267">
        <f>H18*0.05</f>
        <v>200</v>
      </c>
      <c r="M18" s="267">
        <v>0</v>
      </c>
      <c r="N18" s="8" t="s">
        <v>63</v>
      </c>
    </row>
    <row r="19" spans="1:14" ht="35.25" customHeight="1" thickBot="1" x14ac:dyDescent="0.3">
      <c r="A19" s="359"/>
      <c r="B19" s="361"/>
      <c r="C19" s="278" t="s">
        <v>112</v>
      </c>
      <c r="D19" s="264" t="s">
        <v>0</v>
      </c>
      <c r="E19" s="264">
        <v>1</v>
      </c>
      <c r="F19" s="264" t="s">
        <v>42</v>
      </c>
      <c r="G19" s="265" t="s">
        <v>43</v>
      </c>
      <c r="H19" s="316">
        <v>0</v>
      </c>
      <c r="I19" s="267">
        <v>0</v>
      </c>
      <c r="J19" s="267">
        <v>0</v>
      </c>
      <c r="K19" s="267">
        <v>0</v>
      </c>
      <c r="L19" s="267">
        <v>0</v>
      </c>
      <c r="M19" s="267">
        <v>0</v>
      </c>
      <c r="N19" s="8" t="s">
        <v>61</v>
      </c>
    </row>
    <row r="20" spans="1:14" ht="36" customHeight="1" thickBot="1" x14ac:dyDescent="0.3">
      <c r="A20" s="359"/>
      <c r="B20" s="362"/>
      <c r="C20" s="277" t="s">
        <v>40</v>
      </c>
      <c r="D20" s="264" t="s">
        <v>0</v>
      </c>
      <c r="E20" s="264">
        <v>2</v>
      </c>
      <c r="F20" s="264">
        <v>10</v>
      </c>
      <c r="G20" s="265" t="s">
        <v>64</v>
      </c>
      <c r="H20" s="315">
        <f>'Harmonogram výzev'!F4</f>
        <v>3500</v>
      </c>
      <c r="I20" s="267">
        <f>H20*0.95</f>
        <v>3325</v>
      </c>
      <c r="J20" s="267">
        <v>0</v>
      </c>
      <c r="K20" s="267">
        <v>0</v>
      </c>
      <c r="L20" s="267">
        <f>H20*0.05</f>
        <v>175</v>
      </c>
      <c r="M20" s="267">
        <v>0</v>
      </c>
      <c r="N20" s="8" t="s">
        <v>62</v>
      </c>
    </row>
    <row r="21" spans="1:14" ht="45.75" customHeight="1" thickBot="1" x14ac:dyDescent="0.3">
      <c r="A21" s="359" t="s">
        <v>56</v>
      </c>
      <c r="B21" s="360" t="s">
        <v>44</v>
      </c>
      <c r="C21" s="366" t="s">
        <v>47</v>
      </c>
      <c r="D21" s="264" t="s">
        <v>0</v>
      </c>
      <c r="E21" s="264">
        <v>2</v>
      </c>
      <c r="F21" s="264" t="s">
        <v>28</v>
      </c>
      <c r="G21" s="265" t="s">
        <v>51</v>
      </c>
      <c r="H21" s="316">
        <v>0</v>
      </c>
      <c r="I21" s="267">
        <v>0</v>
      </c>
      <c r="J21" s="267">
        <v>0</v>
      </c>
      <c r="K21" s="267">
        <v>0</v>
      </c>
      <c r="L21" s="267">
        <v>0</v>
      </c>
      <c r="M21" s="267">
        <v>0</v>
      </c>
    </row>
    <row r="22" spans="1:14" ht="45.75" customHeight="1" thickBot="1" x14ac:dyDescent="0.3">
      <c r="A22" s="359"/>
      <c r="B22" s="361"/>
      <c r="C22" s="366"/>
      <c r="D22" s="264" t="s">
        <v>0</v>
      </c>
      <c r="E22" s="264">
        <v>2</v>
      </c>
      <c r="F22" s="264" t="s">
        <v>105</v>
      </c>
      <c r="G22" s="265" t="s">
        <v>106</v>
      </c>
      <c r="H22" s="316">
        <v>0</v>
      </c>
      <c r="I22" s="267">
        <v>0</v>
      </c>
      <c r="J22" s="267">
        <v>0</v>
      </c>
      <c r="K22" s="267">
        <v>0</v>
      </c>
      <c r="L22" s="267">
        <v>0</v>
      </c>
      <c r="M22" s="267">
        <v>0</v>
      </c>
    </row>
    <row r="23" spans="1:14" ht="45.75" customHeight="1" thickBot="1" x14ac:dyDescent="0.3">
      <c r="A23" s="359"/>
      <c r="B23" s="361"/>
      <c r="C23" s="367" t="s">
        <v>47</v>
      </c>
      <c r="D23" s="279" t="s">
        <v>45</v>
      </c>
      <c r="E23" s="279">
        <v>2</v>
      </c>
      <c r="F23" s="280">
        <v>42431</v>
      </c>
      <c r="G23" s="280" t="s">
        <v>109</v>
      </c>
      <c r="H23" s="316">
        <v>0</v>
      </c>
      <c r="I23" s="281">
        <v>0</v>
      </c>
      <c r="J23" s="281">
        <v>0</v>
      </c>
      <c r="K23" s="281">
        <v>0</v>
      </c>
      <c r="L23" s="281">
        <v>0</v>
      </c>
      <c r="M23" s="281">
        <v>0</v>
      </c>
    </row>
    <row r="24" spans="1:14" ht="45.75" customHeight="1" thickBot="1" x14ac:dyDescent="0.3">
      <c r="A24" s="359"/>
      <c r="B24" s="361"/>
      <c r="C24" s="367"/>
      <c r="D24" s="279" t="s">
        <v>45</v>
      </c>
      <c r="E24" s="279">
        <v>2</v>
      </c>
      <c r="F24" s="280">
        <v>42431</v>
      </c>
      <c r="G24" s="280" t="s">
        <v>49</v>
      </c>
      <c r="H24" s="316">
        <v>0</v>
      </c>
      <c r="I24" s="281">
        <v>0</v>
      </c>
      <c r="J24" s="281">
        <v>0</v>
      </c>
      <c r="K24" s="281">
        <v>0</v>
      </c>
      <c r="L24" s="281">
        <v>0</v>
      </c>
      <c r="M24" s="281">
        <v>0</v>
      </c>
    </row>
    <row r="25" spans="1:14" ht="35.25" thickBot="1" x14ac:dyDescent="0.3">
      <c r="A25" s="359"/>
      <c r="B25" s="369"/>
      <c r="C25" s="282" t="s">
        <v>48</v>
      </c>
      <c r="D25" s="279" t="s">
        <v>45</v>
      </c>
      <c r="E25" s="279">
        <v>2</v>
      </c>
      <c r="F25" s="283" t="s">
        <v>46</v>
      </c>
      <c r="G25" s="284" t="s">
        <v>50</v>
      </c>
      <c r="H25" s="316">
        <v>0</v>
      </c>
      <c r="I25" s="281">
        <v>0</v>
      </c>
      <c r="J25" s="281">
        <v>0</v>
      </c>
      <c r="K25" s="281">
        <v>0</v>
      </c>
      <c r="L25" s="281">
        <v>0</v>
      </c>
      <c r="M25" s="281">
        <v>0</v>
      </c>
      <c r="N25" s="11"/>
    </row>
    <row r="26" spans="1:14" ht="39" customHeight="1" thickBot="1" x14ac:dyDescent="0.3">
      <c r="A26" s="276" t="s">
        <v>66</v>
      </c>
      <c r="B26" s="285" t="s">
        <v>67</v>
      </c>
      <c r="C26" s="273" t="s">
        <v>68</v>
      </c>
      <c r="D26" s="271" t="s">
        <v>2</v>
      </c>
      <c r="E26" s="274" t="s">
        <v>69</v>
      </c>
      <c r="F26" s="305"/>
      <c r="G26" s="306" t="s">
        <v>70</v>
      </c>
      <c r="H26" s="316">
        <v>0</v>
      </c>
      <c r="I26" s="272">
        <v>0</v>
      </c>
      <c r="J26" s="272">
        <v>0</v>
      </c>
      <c r="K26" s="272">
        <v>0</v>
      </c>
      <c r="L26" s="272">
        <v>0</v>
      </c>
      <c r="M26" s="272">
        <v>0</v>
      </c>
      <c r="N26" s="3"/>
    </row>
    <row r="27" spans="1:14" x14ac:dyDescent="0.25">
      <c r="A27" s="8"/>
      <c r="B27" s="5"/>
      <c r="F27" s="5"/>
      <c r="N27" s="3"/>
    </row>
    <row r="28" spans="1:14" x14ac:dyDescent="0.25">
      <c r="A28" s="8"/>
      <c r="N28" s="3"/>
    </row>
    <row r="29" spans="1:14" x14ac:dyDescent="0.25">
      <c r="A29" s="8"/>
      <c r="N29" s="3"/>
    </row>
    <row r="30" spans="1:14" x14ac:dyDescent="0.25">
      <c r="A30" s="8"/>
      <c r="N30" s="3"/>
    </row>
    <row r="31" spans="1:14" x14ac:dyDescent="0.25">
      <c r="A31" s="8"/>
      <c r="N31" s="3"/>
    </row>
    <row r="32" spans="1:14" x14ac:dyDescent="0.25">
      <c r="A32" s="8"/>
      <c r="N32" s="3"/>
    </row>
    <row r="33" spans="1:14" x14ac:dyDescent="0.25">
      <c r="A33" s="8"/>
      <c r="N33" s="3"/>
    </row>
    <row r="34" spans="1:14" x14ac:dyDescent="0.25">
      <c r="A34" s="8"/>
      <c r="N34" s="3"/>
    </row>
    <row r="35" spans="1:14" x14ac:dyDescent="0.25">
      <c r="A35" s="8"/>
      <c r="N35" s="3"/>
    </row>
    <row r="36" spans="1:14" x14ac:dyDescent="0.25">
      <c r="A36" s="8"/>
      <c r="N36" s="3"/>
    </row>
    <row r="37" spans="1:14" x14ac:dyDescent="0.25">
      <c r="A37" s="8"/>
      <c r="N37" s="3"/>
    </row>
    <row r="38" spans="1:14" x14ac:dyDescent="0.25">
      <c r="A38" s="8"/>
      <c r="N38" s="3"/>
    </row>
    <row r="39" spans="1:14" x14ac:dyDescent="0.25">
      <c r="A39" s="8"/>
      <c r="N39" s="3"/>
    </row>
    <row r="40" spans="1:14" x14ac:dyDescent="0.25">
      <c r="A40" s="8"/>
      <c r="N40" s="3"/>
    </row>
    <row r="41" spans="1:14" x14ac:dyDescent="0.25">
      <c r="A41" s="8"/>
      <c r="N41" s="3"/>
    </row>
    <row r="42" spans="1:14" ht="36.75" customHeight="1" x14ac:dyDescent="0.25">
      <c r="A42" s="8"/>
      <c r="N42" s="3"/>
    </row>
    <row r="43" spans="1:14" x14ac:dyDescent="0.25">
      <c r="A43" s="8"/>
      <c r="N43" s="3"/>
    </row>
    <row r="44" spans="1:14" x14ac:dyDescent="0.25">
      <c r="A44" s="8"/>
      <c r="N44" s="3"/>
    </row>
    <row r="45" spans="1:14" x14ac:dyDescent="0.25">
      <c r="A45" s="8"/>
      <c r="N45" s="3"/>
    </row>
    <row r="46" spans="1:14" x14ac:dyDescent="0.25">
      <c r="A46" s="8"/>
      <c r="N46" s="3"/>
    </row>
    <row r="47" spans="1:14" x14ac:dyDescent="0.25">
      <c r="A47" s="8"/>
      <c r="N47" s="3"/>
    </row>
    <row r="48" spans="1:14" ht="22.5" customHeight="1" x14ac:dyDescent="0.25">
      <c r="A48" s="8"/>
      <c r="N48" s="3"/>
    </row>
    <row r="49" spans="1:14" x14ac:dyDescent="0.25">
      <c r="A49" s="8"/>
      <c r="N49" s="3"/>
    </row>
    <row r="50" spans="1:14" x14ac:dyDescent="0.25">
      <c r="A50" s="8"/>
      <c r="N50" s="3"/>
    </row>
    <row r="51" spans="1:14" x14ac:dyDescent="0.25">
      <c r="A51" s="8"/>
      <c r="N51" s="3"/>
    </row>
    <row r="52" spans="1:14" x14ac:dyDescent="0.25">
      <c r="A52" s="8"/>
      <c r="N52" s="3"/>
    </row>
    <row r="53" spans="1:14" x14ac:dyDescent="0.25">
      <c r="A53" s="8"/>
      <c r="N53" s="3"/>
    </row>
    <row r="54" spans="1:14" x14ac:dyDescent="0.25">
      <c r="A54" s="8"/>
      <c r="N54" s="3"/>
    </row>
    <row r="55" spans="1:14" x14ac:dyDescent="0.25">
      <c r="A55" s="8"/>
      <c r="N55" s="3"/>
    </row>
    <row r="56" spans="1:14" x14ac:dyDescent="0.25">
      <c r="A56" s="8"/>
      <c r="N56" s="3"/>
    </row>
    <row r="57" spans="1:14" ht="34.5" customHeight="1" x14ac:dyDescent="0.25">
      <c r="A57" s="8"/>
      <c r="N57" s="3"/>
    </row>
    <row r="58" spans="1:14" ht="18.75" customHeight="1" x14ac:dyDescent="0.25">
      <c r="A58" s="8"/>
      <c r="N58" s="3"/>
    </row>
    <row r="59" spans="1:14" x14ac:dyDescent="0.25">
      <c r="A59" s="8"/>
      <c r="N59" s="3"/>
    </row>
    <row r="60" spans="1:14" x14ac:dyDescent="0.25">
      <c r="A60" s="8"/>
      <c r="N60" s="3"/>
    </row>
    <row r="61" spans="1:14" x14ac:dyDescent="0.25">
      <c r="A61" s="8"/>
      <c r="N61" s="3"/>
    </row>
    <row r="62" spans="1:14" x14ac:dyDescent="0.25">
      <c r="A62" s="8"/>
      <c r="N62" s="3"/>
    </row>
    <row r="63" spans="1:14" x14ac:dyDescent="0.25">
      <c r="A63" s="8"/>
      <c r="N63" s="3"/>
    </row>
    <row r="64" spans="1:14" x14ac:dyDescent="0.25">
      <c r="A64" s="8"/>
      <c r="N64" s="3"/>
    </row>
    <row r="65" spans="1:14" x14ac:dyDescent="0.25">
      <c r="A65" s="8"/>
      <c r="N65" s="3"/>
    </row>
    <row r="66" spans="1:14" x14ac:dyDescent="0.25">
      <c r="A66" s="8"/>
      <c r="N66" s="3"/>
    </row>
    <row r="67" spans="1:14" ht="36.75" customHeight="1" x14ac:dyDescent="0.25">
      <c r="A67" s="8"/>
      <c r="N67" s="3"/>
    </row>
    <row r="68" spans="1:14" x14ac:dyDescent="0.25">
      <c r="A68" s="8"/>
      <c r="N68" s="3"/>
    </row>
    <row r="69" spans="1:14" x14ac:dyDescent="0.25">
      <c r="A69" s="8"/>
      <c r="N69" s="3"/>
    </row>
    <row r="70" spans="1:14" x14ac:dyDescent="0.25">
      <c r="A70" s="8"/>
      <c r="N70" s="3"/>
    </row>
    <row r="71" spans="1:14" x14ac:dyDescent="0.25">
      <c r="A71" s="8"/>
      <c r="N71" s="3"/>
    </row>
    <row r="72" spans="1:14" x14ac:dyDescent="0.25">
      <c r="A72" s="8"/>
      <c r="N72" s="3"/>
    </row>
    <row r="73" spans="1:14" ht="23.25" customHeight="1" x14ac:dyDescent="0.25">
      <c r="A73" s="8"/>
      <c r="N73" s="3"/>
    </row>
    <row r="74" spans="1:14" x14ac:dyDescent="0.25">
      <c r="A74" s="8"/>
      <c r="N74" s="3"/>
    </row>
    <row r="75" spans="1:14" x14ac:dyDescent="0.25">
      <c r="A75" s="8"/>
      <c r="N75" s="3"/>
    </row>
    <row r="76" spans="1:14" x14ac:dyDescent="0.25">
      <c r="A76" s="8"/>
      <c r="N76" s="3"/>
    </row>
    <row r="77" spans="1:14" x14ac:dyDescent="0.25">
      <c r="A77" s="8"/>
      <c r="N77" s="3"/>
    </row>
    <row r="78" spans="1:14" x14ac:dyDescent="0.25">
      <c r="A78" s="8"/>
      <c r="N78" s="3"/>
    </row>
    <row r="79" spans="1:14" x14ac:dyDescent="0.25">
      <c r="A79" s="8"/>
      <c r="N79" s="3"/>
    </row>
    <row r="80" spans="1:14" x14ac:dyDescent="0.25">
      <c r="A80" s="8"/>
      <c r="N80" s="3"/>
    </row>
    <row r="81" spans="1:14" x14ac:dyDescent="0.25">
      <c r="A81" s="8"/>
      <c r="N81" s="3"/>
    </row>
    <row r="82" spans="1:14" ht="26.25" customHeight="1" x14ac:dyDescent="0.25">
      <c r="A82" s="8"/>
      <c r="N82" s="3"/>
    </row>
    <row r="83" spans="1:14" ht="18.75" customHeight="1" x14ac:dyDescent="0.25">
      <c r="A83" s="8"/>
      <c r="N83" s="3"/>
    </row>
    <row r="84" spans="1:14" x14ac:dyDescent="0.25">
      <c r="A84" s="8"/>
      <c r="N84" s="3"/>
    </row>
    <row r="85" spans="1:14" x14ac:dyDescent="0.25">
      <c r="A85" s="8"/>
      <c r="N85" s="3"/>
    </row>
    <row r="86" spans="1:14" x14ac:dyDescent="0.25">
      <c r="A86" s="8"/>
      <c r="N86" s="3"/>
    </row>
    <row r="87" spans="1:14" x14ac:dyDescent="0.25">
      <c r="A87" s="8"/>
      <c r="N87" s="3"/>
    </row>
    <row r="88" spans="1:14" x14ac:dyDescent="0.25">
      <c r="A88" s="8"/>
      <c r="N88" s="3"/>
    </row>
    <row r="89" spans="1:14" x14ac:dyDescent="0.25">
      <c r="A89" s="8"/>
      <c r="N89" s="3"/>
    </row>
    <row r="90" spans="1:14" x14ac:dyDescent="0.25">
      <c r="A90" s="8"/>
      <c r="N90" s="3"/>
    </row>
    <row r="91" spans="1:14" x14ac:dyDescent="0.25">
      <c r="A91" s="8"/>
      <c r="N91" s="3"/>
    </row>
    <row r="92" spans="1:14" ht="34.5" customHeight="1" x14ac:dyDescent="0.25">
      <c r="A92" s="8"/>
      <c r="N92" s="3"/>
    </row>
    <row r="93" spans="1:14" x14ac:dyDescent="0.25">
      <c r="A93" s="8"/>
      <c r="N93" s="3"/>
    </row>
    <row r="94" spans="1:14" x14ac:dyDescent="0.25">
      <c r="A94" s="8"/>
      <c r="N94" s="3"/>
    </row>
    <row r="95" spans="1:14" x14ac:dyDescent="0.25">
      <c r="A95" s="8"/>
      <c r="N95" s="3"/>
    </row>
    <row r="96" spans="1:14" x14ac:dyDescent="0.25">
      <c r="A96" s="8"/>
      <c r="N96" s="3"/>
    </row>
    <row r="97" spans="1:14" x14ac:dyDescent="0.25">
      <c r="A97" s="8"/>
      <c r="N97" s="3"/>
    </row>
    <row r="98" spans="1:14" x14ac:dyDescent="0.25">
      <c r="A98" s="8"/>
      <c r="N98" s="3"/>
    </row>
    <row r="99" spans="1:14" x14ac:dyDescent="0.25">
      <c r="A99" s="8"/>
      <c r="N99" s="3"/>
    </row>
    <row r="100" spans="1:14" x14ac:dyDescent="0.25">
      <c r="A100" s="8"/>
      <c r="N100" s="3"/>
    </row>
    <row r="101" spans="1:14" x14ac:dyDescent="0.25">
      <c r="A101" s="8"/>
      <c r="N101" s="3"/>
    </row>
    <row r="102" spans="1:14" x14ac:dyDescent="0.25">
      <c r="A102" s="8"/>
      <c r="N102" s="3"/>
    </row>
    <row r="103" spans="1:14" x14ac:dyDescent="0.25">
      <c r="A103" s="8"/>
      <c r="N103" s="3"/>
    </row>
    <row r="104" spans="1:14" x14ac:dyDescent="0.25">
      <c r="A104" s="8"/>
      <c r="N104" s="3"/>
    </row>
    <row r="105" spans="1:14" x14ac:dyDescent="0.25">
      <c r="A105" s="8"/>
      <c r="N105" s="3"/>
    </row>
    <row r="106" spans="1:14" x14ac:dyDescent="0.25">
      <c r="A106" s="8"/>
      <c r="N106" s="3"/>
    </row>
    <row r="107" spans="1:14" ht="29.25" customHeight="1" x14ac:dyDescent="0.25">
      <c r="A107" s="8"/>
      <c r="N107" s="3"/>
    </row>
    <row r="108" spans="1:14" x14ac:dyDescent="0.25">
      <c r="A108" s="8"/>
      <c r="N108" s="3"/>
    </row>
    <row r="109" spans="1:14" x14ac:dyDescent="0.25">
      <c r="A109" s="8"/>
      <c r="N109" s="3"/>
    </row>
    <row r="110" spans="1:14" x14ac:dyDescent="0.25">
      <c r="A110" s="8"/>
      <c r="N110" s="3"/>
    </row>
    <row r="111" spans="1:14" x14ac:dyDescent="0.25">
      <c r="A111" s="8"/>
      <c r="N111" s="3"/>
    </row>
    <row r="112" spans="1:14" x14ac:dyDescent="0.25">
      <c r="A112" s="8"/>
      <c r="N112" s="3"/>
    </row>
    <row r="113" spans="1:14" x14ac:dyDescent="0.25">
      <c r="A113" s="8"/>
      <c r="N113" s="3"/>
    </row>
    <row r="114" spans="1:14" x14ac:dyDescent="0.25">
      <c r="A114" s="8"/>
      <c r="N114" s="3"/>
    </row>
    <row r="115" spans="1:14" x14ac:dyDescent="0.25">
      <c r="A115" s="8"/>
      <c r="N115" s="3"/>
    </row>
    <row r="116" spans="1:14" x14ac:dyDescent="0.25">
      <c r="A116" s="8"/>
      <c r="N116" s="3"/>
    </row>
    <row r="117" spans="1:14" ht="33.75" customHeight="1" x14ac:dyDescent="0.25">
      <c r="A117" s="8"/>
      <c r="N117" s="3"/>
    </row>
    <row r="118" spans="1:14" x14ac:dyDescent="0.25">
      <c r="A118" s="8"/>
      <c r="N118" s="3"/>
    </row>
    <row r="119" spans="1:14" x14ac:dyDescent="0.25">
      <c r="A119" s="8"/>
      <c r="N119" s="3"/>
    </row>
    <row r="120" spans="1:14" x14ac:dyDescent="0.25">
      <c r="A120" s="8"/>
      <c r="N120" s="3"/>
    </row>
    <row r="121" spans="1:14" x14ac:dyDescent="0.25">
      <c r="A121" s="8"/>
      <c r="N121" s="3"/>
    </row>
    <row r="122" spans="1:14" x14ac:dyDescent="0.25">
      <c r="A122" s="8"/>
      <c r="N122" s="3"/>
    </row>
    <row r="123" spans="1:14" x14ac:dyDescent="0.25">
      <c r="A123" s="8"/>
      <c r="N123" s="3"/>
    </row>
    <row r="124" spans="1:14" x14ac:dyDescent="0.25">
      <c r="A124" s="8"/>
      <c r="N124" s="3"/>
    </row>
    <row r="125" spans="1:14" x14ac:dyDescent="0.25">
      <c r="A125" s="8"/>
      <c r="N125" s="3"/>
    </row>
    <row r="126" spans="1:14" x14ac:dyDescent="0.25">
      <c r="A126" s="8"/>
      <c r="N126" s="3"/>
    </row>
    <row r="127" spans="1:14" x14ac:dyDescent="0.25">
      <c r="A127" s="8"/>
      <c r="N127" s="3"/>
    </row>
    <row r="128" spans="1:14" x14ac:dyDescent="0.25">
      <c r="A128" s="8"/>
      <c r="N128" s="3"/>
    </row>
    <row r="129" spans="1:14" x14ac:dyDescent="0.25">
      <c r="A129" s="8"/>
      <c r="N129" s="3"/>
    </row>
    <row r="130" spans="1:14" x14ac:dyDescent="0.25">
      <c r="A130" s="8"/>
      <c r="N130" s="3"/>
    </row>
    <row r="131" spans="1:14" x14ac:dyDescent="0.25">
      <c r="A131" s="8"/>
      <c r="N131" s="3"/>
    </row>
    <row r="132" spans="1:14" ht="29.25" customHeight="1" x14ac:dyDescent="0.25">
      <c r="A132" s="8"/>
      <c r="N132" s="3"/>
    </row>
    <row r="133" spans="1:14" x14ac:dyDescent="0.25">
      <c r="A133" s="8"/>
      <c r="N133" s="3"/>
    </row>
    <row r="134" spans="1:14" x14ac:dyDescent="0.25">
      <c r="A134" s="8"/>
      <c r="N134" s="3"/>
    </row>
    <row r="135" spans="1:14" x14ac:dyDescent="0.25">
      <c r="A135" s="8"/>
      <c r="N135" s="3"/>
    </row>
    <row r="136" spans="1:14" x14ac:dyDescent="0.25">
      <c r="A136" s="8"/>
      <c r="N136" s="3"/>
    </row>
    <row r="137" spans="1:14" x14ac:dyDescent="0.25">
      <c r="A137" s="8"/>
      <c r="N137" s="3"/>
    </row>
    <row r="138" spans="1:14" x14ac:dyDescent="0.25">
      <c r="A138" s="8"/>
      <c r="N138" s="3"/>
    </row>
    <row r="139" spans="1:14" x14ac:dyDescent="0.25">
      <c r="A139" s="8"/>
      <c r="N139" s="3"/>
    </row>
    <row r="140" spans="1:14" x14ac:dyDescent="0.25">
      <c r="A140" s="8"/>
      <c r="N140" s="3"/>
    </row>
    <row r="141" spans="1:14" x14ac:dyDescent="0.25">
      <c r="A141" s="8"/>
      <c r="N141" s="3"/>
    </row>
    <row r="142" spans="1:14" ht="30.75" customHeight="1" x14ac:dyDescent="0.25">
      <c r="A142" s="8"/>
      <c r="N142" s="3"/>
    </row>
    <row r="143" spans="1:14" x14ac:dyDescent="0.25">
      <c r="A143" s="8"/>
      <c r="N143" s="3"/>
    </row>
    <row r="144" spans="1:14" x14ac:dyDescent="0.25">
      <c r="A144" s="8"/>
      <c r="N144" s="3"/>
    </row>
    <row r="145" spans="1:14" x14ac:dyDescent="0.25">
      <c r="A145" s="8"/>
      <c r="N145" s="3"/>
    </row>
    <row r="146" spans="1:14" x14ac:dyDescent="0.25">
      <c r="A146" s="8"/>
      <c r="N146" s="3"/>
    </row>
    <row r="147" spans="1:14" x14ac:dyDescent="0.25">
      <c r="A147" s="8"/>
      <c r="N147" s="3"/>
    </row>
    <row r="148" spans="1:14" x14ac:dyDescent="0.25">
      <c r="A148" s="8"/>
      <c r="N148" s="3"/>
    </row>
    <row r="149" spans="1:14" x14ac:dyDescent="0.25">
      <c r="A149" s="8"/>
      <c r="N149" s="3"/>
    </row>
    <row r="150" spans="1:14" x14ac:dyDescent="0.25">
      <c r="A150" s="8"/>
      <c r="N150" s="3"/>
    </row>
    <row r="151" spans="1:14" x14ac:dyDescent="0.25">
      <c r="A151" s="8"/>
      <c r="N151" s="3"/>
    </row>
    <row r="152" spans="1:14" x14ac:dyDescent="0.25">
      <c r="A152" s="8"/>
      <c r="N152" s="3"/>
    </row>
    <row r="153" spans="1:14" x14ac:dyDescent="0.25">
      <c r="A153" s="8"/>
      <c r="N153" s="3"/>
    </row>
    <row r="154" spans="1:14" x14ac:dyDescent="0.25">
      <c r="A154" s="8"/>
      <c r="N154" s="3"/>
    </row>
    <row r="155" spans="1:14" x14ac:dyDescent="0.25">
      <c r="A155" s="8"/>
      <c r="N155" s="3"/>
    </row>
    <row r="156" spans="1:14" x14ac:dyDescent="0.25">
      <c r="A156" s="8"/>
      <c r="N156" s="3"/>
    </row>
    <row r="157" spans="1:14" ht="33.75" customHeight="1" x14ac:dyDescent="0.25">
      <c r="A157" s="8"/>
      <c r="N157" s="3"/>
    </row>
    <row r="158" spans="1:14" x14ac:dyDescent="0.25">
      <c r="A158" s="8"/>
      <c r="N158" s="3"/>
    </row>
    <row r="159" spans="1:14" x14ac:dyDescent="0.25">
      <c r="A159" s="8"/>
      <c r="N159" s="3"/>
    </row>
    <row r="160" spans="1:14" x14ac:dyDescent="0.25">
      <c r="A160" s="8"/>
      <c r="N160" s="3"/>
    </row>
    <row r="161" spans="1:14" x14ac:dyDescent="0.25">
      <c r="A161" s="8"/>
      <c r="N161" s="3"/>
    </row>
    <row r="162" spans="1:14" x14ac:dyDescent="0.25">
      <c r="A162" s="8"/>
      <c r="N162" s="3"/>
    </row>
    <row r="163" spans="1:14" x14ac:dyDescent="0.25">
      <c r="A163" s="8"/>
      <c r="N163" s="3"/>
    </row>
    <row r="164" spans="1:14" x14ac:dyDescent="0.25">
      <c r="A164" s="8"/>
      <c r="N164" s="3"/>
    </row>
    <row r="165" spans="1:14" x14ac:dyDescent="0.25">
      <c r="A165" s="8"/>
      <c r="N165" s="3"/>
    </row>
    <row r="166" spans="1:14" x14ac:dyDescent="0.25">
      <c r="A166" s="8"/>
      <c r="N166" s="3"/>
    </row>
    <row r="167" spans="1:14" ht="32.25" customHeight="1" x14ac:dyDescent="0.25">
      <c r="A167" s="8"/>
      <c r="N167" s="3"/>
    </row>
    <row r="168" spans="1:14" x14ac:dyDescent="0.25">
      <c r="A168" s="8"/>
      <c r="N168" s="3"/>
    </row>
    <row r="169" spans="1:14" x14ac:dyDescent="0.25">
      <c r="A169" s="8"/>
      <c r="N169" s="3"/>
    </row>
    <row r="170" spans="1:14" x14ac:dyDescent="0.25">
      <c r="A170" s="8"/>
      <c r="N170" s="3"/>
    </row>
    <row r="171" spans="1:14" x14ac:dyDescent="0.25">
      <c r="A171" s="8"/>
      <c r="N171" s="3"/>
    </row>
    <row r="172" spans="1:14" x14ac:dyDescent="0.25">
      <c r="A172" s="8"/>
      <c r="N172" s="3"/>
    </row>
    <row r="173" spans="1:14" x14ac:dyDescent="0.25">
      <c r="A173" s="8"/>
      <c r="N173" s="3"/>
    </row>
    <row r="174" spans="1:14" x14ac:dyDescent="0.25">
      <c r="A174" s="8"/>
      <c r="N174" s="3"/>
    </row>
    <row r="175" spans="1:14" x14ac:dyDescent="0.25">
      <c r="A175" s="8"/>
      <c r="N175" s="3"/>
    </row>
    <row r="176" spans="1:14" x14ac:dyDescent="0.25">
      <c r="A176" s="8"/>
      <c r="N176" s="3"/>
    </row>
    <row r="177" spans="1:14" x14ac:dyDescent="0.25">
      <c r="A177" s="8"/>
      <c r="N177" s="3"/>
    </row>
    <row r="178" spans="1:14" x14ac:dyDescent="0.25">
      <c r="A178" s="8"/>
      <c r="N178" s="3"/>
    </row>
    <row r="179" spans="1:14" x14ac:dyDescent="0.25">
      <c r="A179" s="8"/>
      <c r="N179" s="3"/>
    </row>
    <row r="180" spans="1:14" x14ac:dyDescent="0.25">
      <c r="A180" s="8"/>
      <c r="N180" s="3"/>
    </row>
    <row r="181" spans="1:14" x14ac:dyDescent="0.25">
      <c r="A181" s="8"/>
      <c r="N181" s="3"/>
    </row>
    <row r="182" spans="1:14" ht="36.75" customHeight="1" x14ac:dyDescent="0.25">
      <c r="A182" s="8"/>
      <c r="N182" s="3"/>
    </row>
    <row r="183" spans="1:14" x14ac:dyDescent="0.25">
      <c r="A183" s="8"/>
      <c r="N183" s="3"/>
    </row>
    <row r="184" spans="1:14" x14ac:dyDescent="0.25">
      <c r="A184" s="8"/>
      <c r="N184" s="3"/>
    </row>
    <row r="185" spans="1:14" x14ac:dyDescent="0.25">
      <c r="A185" s="8"/>
      <c r="N185" s="3"/>
    </row>
    <row r="186" spans="1:14" x14ac:dyDescent="0.25">
      <c r="A186" s="8"/>
      <c r="N186" s="3"/>
    </row>
    <row r="187" spans="1:14" x14ac:dyDescent="0.25">
      <c r="A187" s="8"/>
      <c r="N187" s="3"/>
    </row>
    <row r="188" spans="1:14" x14ac:dyDescent="0.25">
      <c r="A188" s="8"/>
      <c r="N188" s="3"/>
    </row>
    <row r="189" spans="1:14" x14ac:dyDescent="0.25">
      <c r="A189" s="8"/>
      <c r="N189" s="3"/>
    </row>
    <row r="190" spans="1:14" x14ac:dyDescent="0.25">
      <c r="A190" s="8"/>
      <c r="N190" s="3"/>
    </row>
    <row r="191" spans="1:14" x14ac:dyDescent="0.25">
      <c r="A191" s="8"/>
      <c r="N191" s="3"/>
    </row>
    <row r="192" spans="1:14" ht="34.5" customHeight="1" x14ac:dyDescent="0.25">
      <c r="A192" s="8"/>
      <c r="N192" s="3"/>
    </row>
    <row r="193" spans="1:14" x14ac:dyDescent="0.25">
      <c r="A193" s="8"/>
      <c r="N193" s="3"/>
    </row>
    <row r="194" spans="1:14" x14ac:dyDescent="0.25">
      <c r="A194" s="8"/>
      <c r="N194" s="3"/>
    </row>
    <row r="195" spans="1:14" x14ac:dyDescent="0.25">
      <c r="A195" s="8"/>
      <c r="N195" s="3"/>
    </row>
    <row r="196" spans="1:14" x14ac:dyDescent="0.25">
      <c r="A196" s="8"/>
      <c r="N196" s="3"/>
    </row>
    <row r="197" spans="1:14" x14ac:dyDescent="0.25">
      <c r="A197" s="8"/>
      <c r="N197" s="3"/>
    </row>
    <row r="198" spans="1:14" x14ac:dyDescent="0.25">
      <c r="A198" s="8"/>
      <c r="N198" s="3"/>
    </row>
    <row r="199" spans="1:14" x14ac:dyDescent="0.25">
      <c r="A199" s="8"/>
      <c r="N199" s="3"/>
    </row>
    <row r="200" spans="1:14" x14ac:dyDescent="0.25">
      <c r="A200" s="8"/>
      <c r="N200" s="3"/>
    </row>
    <row r="201" spans="1:14" x14ac:dyDescent="0.25">
      <c r="A201" s="8"/>
      <c r="N201" s="3"/>
    </row>
    <row r="202" spans="1:14" x14ac:dyDescent="0.25">
      <c r="A202" s="8"/>
      <c r="N202" s="3"/>
    </row>
    <row r="203" spans="1:14" x14ac:dyDescent="0.25">
      <c r="A203" s="8"/>
      <c r="N203" s="3"/>
    </row>
    <row r="204" spans="1:14" x14ac:dyDescent="0.25">
      <c r="A204" s="8"/>
      <c r="N204" s="3"/>
    </row>
    <row r="205" spans="1:14" x14ac:dyDescent="0.25">
      <c r="A205" s="8"/>
      <c r="N205" s="3"/>
    </row>
    <row r="206" spans="1:14" x14ac:dyDescent="0.25">
      <c r="A206" s="8"/>
      <c r="N206" s="3"/>
    </row>
    <row r="207" spans="1:14" ht="36" customHeight="1" x14ac:dyDescent="0.25">
      <c r="A207" s="8"/>
      <c r="N207" s="3"/>
    </row>
    <row r="208" spans="1:14" x14ac:dyDescent="0.25">
      <c r="A208" s="8"/>
      <c r="N208" s="3"/>
    </row>
    <row r="209" spans="1:14" x14ac:dyDescent="0.25">
      <c r="A209" s="8"/>
      <c r="N209" s="3"/>
    </row>
    <row r="210" spans="1:14" x14ac:dyDescent="0.25">
      <c r="A210" s="8"/>
      <c r="N210" s="3"/>
    </row>
    <row r="211" spans="1:14" x14ac:dyDescent="0.25">
      <c r="A211" s="8"/>
      <c r="N211" s="3"/>
    </row>
    <row r="212" spans="1:14" x14ac:dyDescent="0.25">
      <c r="A212" s="8"/>
      <c r="N212" s="3"/>
    </row>
    <row r="213" spans="1:14" x14ac:dyDescent="0.25">
      <c r="A213" s="8"/>
      <c r="N213" s="3"/>
    </row>
    <row r="214" spans="1:14" x14ac:dyDescent="0.25">
      <c r="A214" s="8"/>
      <c r="N214" s="3"/>
    </row>
    <row r="215" spans="1:14" x14ac:dyDescent="0.25">
      <c r="A215" s="8"/>
      <c r="N215" s="3"/>
    </row>
    <row r="216" spans="1:14" x14ac:dyDescent="0.25">
      <c r="A216" s="8"/>
      <c r="N216" s="3"/>
    </row>
    <row r="217" spans="1:14" ht="28.5" customHeight="1" x14ac:dyDescent="0.25">
      <c r="A217" s="8"/>
      <c r="N217" s="3"/>
    </row>
    <row r="218" spans="1:14" x14ac:dyDescent="0.25">
      <c r="A218" s="8"/>
      <c r="N218" s="3"/>
    </row>
    <row r="219" spans="1:14" x14ac:dyDescent="0.25">
      <c r="A219" s="8"/>
      <c r="N219" s="3"/>
    </row>
    <row r="220" spans="1:14" x14ac:dyDescent="0.25">
      <c r="A220" s="8"/>
      <c r="N220" s="3"/>
    </row>
    <row r="221" spans="1:14" x14ac:dyDescent="0.25">
      <c r="A221" s="8"/>
      <c r="N221" s="3"/>
    </row>
    <row r="222" spans="1:14" x14ac:dyDescent="0.25">
      <c r="A222" s="8"/>
      <c r="N222" s="3"/>
    </row>
    <row r="223" spans="1:14" x14ac:dyDescent="0.25">
      <c r="A223" s="8"/>
      <c r="N223" s="3"/>
    </row>
    <row r="224" spans="1:14" x14ac:dyDescent="0.25">
      <c r="A224" s="8"/>
      <c r="N224" s="3"/>
    </row>
    <row r="225" spans="1:14" x14ac:dyDescent="0.25">
      <c r="A225" s="8"/>
      <c r="N225" s="3"/>
    </row>
    <row r="226" spans="1:14" x14ac:dyDescent="0.25">
      <c r="A226" s="8"/>
      <c r="N226" s="3"/>
    </row>
    <row r="227" spans="1:14" x14ac:dyDescent="0.25">
      <c r="A227" s="8"/>
      <c r="N227" s="3"/>
    </row>
    <row r="228" spans="1:14" x14ac:dyDescent="0.25">
      <c r="A228" s="8"/>
      <c r="N228" s="3"/>
    </row>
    <row r="229" spans="1:14" x14ac:dyDescent="0.25">
      <c r="A229" s="8"/>
      <c r="N229" s="3"/>
    </row>
    <row r="230" spans="1:14" x14ac:dyDescent="0.25">
      <c r="A230" s="8"/>
      <c r="N230" s="3"/>
    </row>
    <row r="231" spans="1:14" x14ac:dyDescent="0.25">
      <c r="A231" s="8"/>
      <c r="N231" s="3"/>
    </row>
    <row r="232" spans="1:14" x14ac:dyDescent="0.25">
      <c r="A232" s="8"/>
      <c r="N232" s="3"/>
    </row>
    <row r="233" spans="1:14" x14ac:dyDescent="0.25">
      <c r="A233" s="8"/>
      <c r="N233" s="3"/>
    </row>
    <row r="234" spans="1:14" x14ac:dyDescent="0.25">
      <c r="A234" s="8"/>
      <c r="N234" s="3"/>
    </row>
    <row r="235" spans="1:14" x14ac:dyDescent="0.25">
      <c r="A235" s="8"/>
      <c r="N235" s="3"/>
    </row>
    <row r="236" spans="1:14" x14ac:dyDescent="0.25">
      <c r="A236" s="8"/>
      <c r="N236" s="3"/>
    </row>
    <row r="237" spans="1:14" x14ac:dyDescent="0.25">
      <c r="A237" s="8"/>
      <c r="N237" s="3"/>
    </row>
    <row r="238" spans="1:14" x14ac:dyDescent="0.25">
      <c r="A238" s="8"/>
      <c r="N238" s="3"/>
    </row>
    <row r="239" spans="1:14" x14ac:dyDescent="0.25">
      <c r="A239" s="8"/>
      <c r="N239" s="3"/>
    </row>
    <row r="240" spans="1:14" x14ac:dyDescent="0.25">
      <c r="A240" s="8"/>
      <c r="N240" s="3"/>
    </row>
    <row r="241" spans="1:14" x14ac:dyDescent="0.25">
      <c r="A241" s="8"/>
      <c r="N241" s="3"/>
    </row>
    <row r="242" spans="1:14" x14ac:dyDescent="0.25">
      <c r="A242" s="8"/>
      <c r="N242" s="3"/>
    </row>
    <row r="243" spans="1:14" x14ac:dyDescent="0.25">
      <c r="A243" s="8"/>
      <c r="N243" s="3"/>
    </row>
    <row r="244" spans="1:14" x14ac:dyDescent="0.25">
      <c r="A244" s="8"/>
      <c r="N244" s="3"/>
    </row>
    <row r="245" spans="1:14" x14ac:dyDescent="0.25">
      <c r="A245" s="8"/>
      <c r="N245" s="3"/>
    </row>
    <row r="246" spans="1:14" x14ac:dyDescent="0.25">
      <c r="A246" s="8"/>
      <c r="N246" s="3"/>
    </row>
    <row r="247" spans="1:14" x14ac:dyDescent="0.25">
      <c r="A247" s="8"/>
      <c r="N247" s="3"/>
    </row>
    <row r="248" spans="1:14" x14ac:dyDescent="0.25">
      <c r="A248" s="8"/>
      <c r="N248" s="3"/>
    </row>
    <row r="249" spans="1:14" x14ac:dyDescent="0.25">
      <c r="A249" s="8"/>
      <c r="N249" s="3"/>
    </row>
    <row r="250" spans="1:14" x14ac:dyDescent="0.25">
      <c r="A250" s="8"/>
      <c r="N250" s="3"/>
    </row>
    <row r="251" spans="1:14" x14ac:dyDescent="0.25">
      <c r="A251" s="8"/>
      <c r="N251" s="3"/>
    </row>
    <row r="252" spans="1:14" x14ac:dyDescent="0.25">
      <c r="A252" s="8"/>
      <c r="N252" s="3"/>
    </row>
    <row r="253" spans="1:14" x14ac:dyDescent="0.25">
      <c r="A253" s="8"/>
      <c r="N253" s="3"/>
    </row>
    <row r="254" spans="1:14" x14ac:dyDescent="0.25">
      <c r="A254" s="8"/>
      <c r="N254" s="3"/>
    </row>
    <row r="255" spans="1:14" x14ac:dyDescent="0.25">
      <c r="A255" s="8"/>
      <c r="N255" s="3"/>
    </row>
    <row r="256" spans="1:14" x14ac:dyDescent="0.25">
      <c r="A256" s="8"/>
      <c r="N256" s="3"/>
    </row>
    <row r="257" spans="1:14" x14ac:dyDescent="0.25">
      <c r="A257" s="8"/>
      <c r="N257" s="3"/>
    </row>
    <row r="258" spans="1:14" x14ac:dyDescent="0.25">
      <c r="A258" s="8"/>
      <c r="N258" s="3"/>
    </row>
    <row r="259" spans="1:14" x14ac:dyDescent="0.25">
      <c r="A259" s="8"/>
      <c r="N259" s="3"/>
    </row>
    <row r="260" spans="1:14" x14ac:dyDescent="0.25">
      <c r="A260" s="8"/>
      <c r="N260" s="3"/>
    </row>
    <row r="261" spans="1:14" x14ac:dyDescent="0.25">
      <c r="A261" s="8"/>
      <c r="N261" s="3"/>
    </row>
    <row r="262" spans="1:14" x14ac:dyDescent="0.25">
      <c r="A262" s="8"/>
      <c r="N262" s="3"/>
    </row>
    <row r="263" spans="1:14" x14ac:dyDescent="0.25">
      <c r="A263" s="8"/>
      <c r="N263" s="3"/>
    </row>
    <row r="264" spans="1:14" x14ac:dyDescent="0.25">
      <c r="A264" s="8"/>
      <c r="N264" s="3"/>
    </row>
    <row r="265" spans="1:14" x14ac:dyDescent="0.25">
      <c r="A265" s="8"/>
      <c r="N265" s="3"/>
    </row>
    <row r="266" spans="1:14" x14ac:dyDescent="0.25">
      <c r="A266" s="8"/>
      <c r="N266" s="3"/>
    </row>
    <row r="267" spans="1:14" x14ac:dyDescent="0.25">
      <c r="A267" s="8"/>
      <c r="N267" s="3"/>
    </row>
    <row r="268" spans="1:14" x14ac:dyDescent="0.25">
      <c r="A268" s="8"/>
      <c r="N268" s="3"/>
    </row>
    <row r="269" spans="1:14" x14ac:dyDescent="0.25">
      <c r="A269" s="8"/>
      <c r="N269" s="3"/>
    </row>
    <row r="270" spans="1:14" x14ac:dyDescent="0.25">
      <c r="A270" s="8"/>
      <c r="N270" s="3"/>
    </row>
    <row r="271" spans="1:14" x14ac:dyDescent="0.25">
      <c r="A271" s="8"/>
      <c r="N271" s="3"/>
    </row>
    <row r="272" spans="1:14" x14ac:dyDescent="0.25">
      <c r="A272" s="8"/>
      <c r="N272" s="3"/>
    </row>
    <row r="273" spans="1:14" x14ac:dyDescent="0.25">
      <c r="A273" s="8"/>
      <c r="N273" s="3"/>
    </row>
    <row r="274" spans="1:14" x14ac:dyDescent="0.25">
      <c r="A274" s="8"/>
      <c r="N274" s="3"/>
    </row>
    <row r="275" spans="1:14" x14ac:dyDescent="0.25">
      <c r="A275" s="8"/>
      <c r="N275" s="3"/>
    </row>
    <row r="276" spans="1:14" x14ac:dyDescent="0.25">
      <c r="A276" s="8"/>
      <c r="N276" s="3"/>
    </row>
    <row r="277" spans="1:14" x14ac:dyDescent="0.25">
      <c r="A277" s="8"/>
      <c r="N277" s="3"/>
    </row>
    <row r="278" spans="1:14" x14ac:dyDescent="0.25">
      <c r="A278" s="8"/>
      <c r="N278" s="3"/>
    </row>
    <row r="279" spans="1:14" x14ac:dyDescent="0.25">
      <c r="A279" s="8"/>
      <c r="N279" s="3"/>
    </row>
    <row r="280" spans="1:14" x14ac:dyDescent="0.25">
      <c r="A280" s="8"/>
      <c r="N280" s="3"/>
    </row>
    <row r="281" spans="1:14" x14ac:dyDescent="0.25">
      <c r="A281" s="8"/>
      <c r="N281" s="3"/>
    </row>
    <row r="282" spans="1:14" x14ac:dyDescent="0.25">
      <c r="A282" s="8"/>
      <c r="N282" s="3"/>
    </row>
    <row r="283" spans="1:14" x14ac:dyDescent="0.25">
      <c r="A283" s="8"/>
      <c r="N283" s="3"/>
    </row>
    <row r="284" spans="1:14" x14ac:dyDescent="0.25">
      <c r="A284" s="8"/>
      <c r="N284" s="3"/>
    </row>
    <row r="285" spans="1:14" x14ac:dyDescent="0.25">
      <c r="A285" s="8"/>
      <c r="N285" s="3"/>
    </row>
    <row r="286" spans="1:14" x14ac:dyDescent="0.25">
      <c r="A286" s="8"/>
      <c r="N286" s="3"/>
    </row>
    <row r="287" spans="1:14" x14ac:dyDescent="0.25">
      <c r="A287" s="8"/>
      <c r="N287" s="3"/>
    </row>
    <row r="288" spans="1:14" x14ac:dyDescent="0.25">
      <c r="A288" s="8"/>
      <c r="N288" s="3"/>
    </row>
    <row r="289" spans="1:14" x14ac:dyDescent="0.25">
      <c r="A289" s="8"/>
      <c r="N289" s="3"/>
    </row>
    <row r="290" spans="1:14" x14ac:dyDescent="0.25">
      <c r="A290" s="8"/>
      <c r="N290" s="3"/>
    </row>
    <row r="291" spans="1:14" x14ac:dyDescent="0.25">
      <c r="A291" s="8"/>
      <c r="N291" s="3"/>
    </row>
    <row r="292" spans="1:14" x14ac:dyDescent="0.25">
      <c r="A292" s="8"/>
      <c r="N292" s="3"/>
    </row>
    <row r="293" spans="1:14" x14ac:dyDescent="0.25">
      <c r="A293" s="8"/>
      <c r="N293" s="3"/>
    </row>
    <row r="294" spans="1:14" x14ac:dyDescent="0.25">
      <c r="A294" s="8"/>
      <c r="N294" s="3"/>
    </row>
    <row r="295" spans="1:14" x14ac:dyDescent="0.25">
      <c r="A295" s="8"/>
      <c r="N295" s="3"/>
    </row>
    <row r="296" spans="1:14" x14ac:dyDescent="0.25">
      <c r="A296" s="8"/>
      <c r="N296" s="3"/>
    </row>
    <row r="297" spans="1:14" x14ac:dyDescent="0.25">
      <c r="A297" s="8"/>
      <c r="N297" s="3"/>
    </row>
    <row r="298" spans="1:14" x14ac:dyDescent="0.25">
      <c r="A298" s="8"/>
      <c r="N298" s="3"/>
    </row>
  </sheetData>
  <mergeCells count="27">
    <mergeCell ref="C21:C22"/>
    <mergeCell ref="C23:C24"/>
    <mergeCell ref="A18:A20"/>
    <mergeCell ref="B18:B20"/>
    <mergeCell ref="A21:A25"/>
    <mergeCell ref="B21:B25"/>
    <mergeCell ref="A13:A16"/>
    <mergeCell ref="B13:B15"/>
    <mergeCell ref="A11:A12"/>
    <mergeCell ref="F13:F14"/>
    <mergeCell ref="C13:C14"/>
    <mergeCell ref="D13:D14"/>
    <mergeCell ref="E13:E14"/>
    <mergeCell ref="A7:M7"/>
    <mergeCell ref="A8:A10"/>
    <mergeCell ref="B8:B10"/>
    <mergeCell ref="C8:C10"/>
    <mergeCell ref="D8:G8"/>
    <mergeCell ref="H8:L8"/>
    <mergeCell ref="M8:M10"/>
    <mergeCell ref="D9:D10"/>
    <mergeCell ref="E9:E10"/>
    <mergeCell ref="F9:F10"/>
    <mergeCell ref="G9:G10"/>
    <mergeCell ref="H9:H10"/>
    <mergeCell ref="I9:J9"/>
    <mergeCell ref="K9:L9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8"/>
  <sheetViews>
    <sheetView topLeftCell="A20" workbookViewId="0">
      <selection activeCell="I25" sqref="I25"/>
    </sheetView>
  </sheetViews>
  <sheetFormatPr defaultRowHeight="15" x14ac:dyDescent="0.25"/>
  <cols>
    <col min="1" max="1" width="15.7109375" style="3" customWidth="1"/>
    <col min="2" max="2" width="12.85546875" style="3" customWidth="1"/>
    <col min="3" max="3" width="15.7109375" style="3" customWidth="1"/>
    <col min="4" max="6" width="9.140625" style="3"/>
    <col min="7" max="7" width="33.5703125" style="3" customWidth="1"/>
    <col min="8" max="8" width="10.5703125" style="3" customWidth="1"/>
    <col min="9" max="9" width="10" style="3" bestFit="1" customWidth="1"/>
    <col min="10" max="13" width="9.140625" style="3"/>
    <col min="14" max="14" width="36.140625" style="8" customWidth="1"/>
    <col min="15" max="16384" width="9.140625" style="3"/>
  </cols>
  <sheetData>
    <row r="1" spans="1:15" x14ac:dyDescent="0.25">
      <c r="G1" s="15" t="s">
        <v>15</v>
      </c>
      <c r="H1" s="16" t="s">
        <v>18</v>
      </c>
      <c r="I1" s="17" t="s">
        <v>65</v>
      </c>
    </row>
    <row r="2" spans="1:15" x14ac:dyDescent="0.25">
      <c r="G2" s="18" t="s">
        <v>0</v>
      </c>
      <c r="H2" s="13">
        <v>58714</v>
      </c>
      <c r="I2" s="7"/>
    </row>
    <row r="3" spans="1:15" x14ac:dyDescent="0.25">
      <c r="G3" s="18" t="s">
        <v>1</v>
      </c>
      <c r="H3" s="13">
        <v>15093</v>
      </c>
      <c r="I3" s="6"/>
    </row>
    <row r="4" spans="1:15" x14ac:dyDescent="0.25">
      <c r="G4" s="18" t="s">
        <v>2</v>
      </c>
      <c r="H4" s="13">
        <v>53515</v>
      </c>
      <c r="I4" s="6"/>
    </row>
    <row r="5" spans="1:15" ht="15.75" thickBot="1" x14ac:dyDescent="0.3">
      <c r="G5" s="18" t="s">
        <v>57</v>
      </c>
      <c r="H5" s="13">
        <v>2553</v>
      </c>
      <c r="I5" s="14">
        <f>SUM(H1:H5)</f>
        <v>129875</v>
      </c>
    </row>
    <row r="6" spans="1:15" ht="15.75" thickBot="1" x14ac:dyDescent="0.3"/>
    <row r="7" spans="1:15" ht="15.75" thickBot="1" x14ac:dyDescent="0.3">
      <c r="A7" s="352">
        <v>2016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O7" s="4"/>
    </row>
    <row r="8" spans="1:15" ht="15" customHeight="1" thickBot="1" x14ac:dyDescent="0.3">
      <c r="A8" s="353" t="s">
        <v>16</v>
      </c>
      <c r="B8" s="354" t="s">
        <v>17</v>
      </c>
      <c r="C8" s="354" t="s">
        <v>27</v>
      </c>
      <c r="D8" s="355" t="s">
        <v>24</v>
      </c>
      <c r="E8" s="355"/>
      <c r="F8" s="355"/>
      <c r="G8" s="355"/>
      <c r="H8" s="355" t="s">
        <v>26</v>
      </c>
      <c r="I8" s="355"/>
      <c r="J8" s="355"/>
      <c r="K8" s="355"/>
      <c r="L8" s="355"/>
      <c r="M8" s="356" t="s">
        <v>4</v>
      </c>
      <c r="O8" s="4"/>
    </row>
    <row r="9" spans="1:15" ht="22.5" customHeight="1" thickBot="1" x14ac:dyDescent="0.3">
      <c r="A9" s="353"/>
      <c r="B9" s="354"/>
      <c r="C9" s="354"/>
      <c r="D9" s="357" t="s">
        <v>5</v>
      </c>
      <c r="E9" s="357" t="s">
        <v>21</v>
      </c>
      <c r="F9" s="357" t="s">
        <v>22</v>
      </c>
      <c r="G9" s="357" t="s">
        <v>23</v>
      </c>
      <c r="H9" s="358" t="s">
        <v>6</v>
      </c>
      <c r="I9" s="357" t="s">
        <v>25</v>
      </c>
      <c r="J9" s="357"/>
      <c r="K9" s="357" t="s">
        <v>7</v>
      </c>
      <c r="L9" s="357"/>
      <c r="M9" s="356"/>
      <c r="O9" s="4"/>
    </row>
    <row r="10" spans="1:15" ht="35.25" customHeight="1" thickBot="1" x14ac:dyDescent="0.3">
      <c r="A10" s="353"/>
      <c r="B10" s="354"/>
      <c r="C10" s="354"/>
      <c r="D10" s="357"/>
      <c r="E10" s="357"/>
      <c r="F10" s="357"/>
      <c r="G10" s="357"/>
      <c r="H10" s="358"/>
      <c r="I10" s="262" t="s">
        <v>8</v>
      </c>
      <c r="J10" s="262" t="s">
        <v>9</v>
      </c>
      <c r="K10" s="262" t="s">
        <v>10</v>
      </c>
      <c r="L10" s="262" t="s">
        <v>11</v>
      </c>
      <c r="M10" s="356"/>
      <c r="O10" s="4"/>
    </row>
    <row r="11" spans="1:15" ht="63" customHeight="1" thickBot="1" x14ac:dyDescent="0.3">
      <c r="A11" s="359" t="s">
        <v>34</v>
      </c>
      <c r="B11" s="286" t="s">
        <v>19</v>
      </c>
      <c r="C11" s="263" t="s">
        <v>20</v>
      </c>
      <c r="D11" s="264" t="s">
        <v>0</v>
      </c>
      <c r="E11" s="264">
        <v>2</v>
      </c>
      <c r="F11" s="264" t="s">
        <v>28</v>
      </c>
      <c r="G11" s="265" t="s">
        <v>12</v>
      </c>
      <c r="H11" s="316">
        <v>0</v>
      </c>
      <c r="I11" s="267">
        <v>0</v>
      </c>
      <c r="J11" s="267">
        <v>0</v>
      </c>
      <c r="K11" s="267">
        <v>0</v>
      </c>
      <c r="L11" s="267">
        <v>0</v>
      </c>
      <c r="M11" s="267">
        <v>0</v>
      </c>
      <c r="N11" s="9" t="s">
        <v>59</v>
      </c>
      <c r="O11" s="4"/>
    </row>
    <row r="12" spans="1:15" ht="15" hidden="1" customHeight="1" x14ac:dyDescent="0.25">
      <c r="A12" s="359"/>
      <c r="B12" s="287"/>
      <c r="C12" s="268"/>
      <c r="D12" s="269"/>
      <c r="E12" s="269"/>
      <c r="F12" s="269"/>
      <c r="G12" s="269"/>
      <c r="H12" s="315"/>
      <c r="I12" s="317"/>
      <c r="J12" s="317"/>
      <c r="K12" s="317"/>
      <c r="L12" s="317"/>
      <c r="M12" s="317"/>
    </row>
    <row r="13" spans="1:15" ht="21.75" customHeight="1" thickBot="1" x14ac:dyDescent="0.3">
      <c r="A13" s="359" t="s">
        <v>35</v>
      </c>
      <c r="B13" s="360" t="s">
        <v>29</v>
      </c>
      <c r="C13" s="364" t="s">
        <v>30</v>
      </c>
      <c r="D13" s="363" t="s">
        <v>2</v>
      </c>
      <c r="E13" s="365" t="s">
        <v>33</v>
      </c>
      <c r="F13" s="363"/>
      <c r="G13" s="271" t="s">
        <v>53</v>
      </c>
      <c r="H13" s="315">
        <f>'Harmonogram výzev'!F29</f>
        <v>7500</v>
      </c>
      <c r="I13" s="272"/>
      <c r="J13" s="272"/>
      <c r="K13" s="272"/>
      <c r="L13" s="272"/>
      <c r="M13" s="272"/>
    </row>
    <row r="14" spans="1:15" ht="23.25" customHeight="1" thickBot="1" x14ac:dyDescent="0.3">
      <c r="A14" s="359"/>
      <c r="B14" s="361"/>
      <c r="C14" s="364"/>
      <c r="D14" s="363"/>
      <c r="E14" s="365"/>
      <c r="F14" s="363"/>
      <c r="G14" s="271" t="s">
        <v>52</v>
      </c>
      <c r="H14" s="315">
        <f>'Harmonogram výzev'!F30</f>
        <v>2000</v>
      </c>
      <c r="I14" s="272"/>
      <c r="J14" s="272"/>
      <c r="K14" s="272"/>
      <c r="L14" s="272"/>
      <c r="M14" s="272"/>
    </row>
    <row r="15" spans="1:15" ht="30.75" customHeight="1" thickBot="1" x14ac:dyDescent="0.3">
      <c r="A15" s="359"/>
      <c r="B15" s="362"/>
      <c r="C15" s="273" t="s">
        <v>31</v>
      </c>
      <c r="D15" s="271" t="s">
        <v>2</v>
      </c>
      <c r="E15" s="274" t="s">
        <v>33</v>
      </c>
      <c r="F15" s="271"/>
      <c r="G15" s="271" t="s">
        <v>13</v>
      </c>
      <c r="H15" s="316">
        <v>0</v>
      </c>
      <c r="I15" s="272">
        <v>0</v>
      </c>
      <c r="J15" s="272">
        <v>0</v>
      </c>
      <c r="K15" s="272">
        <v>0</v>
      </c>
      <c r="L15" s="272">
        <v>0</v>
      </c>
      <c r="M15" s="272">
        <v>0</v>
      </c>
    </row>
    <row r="16" spans="1:15" ht="49.5" customHeight="1" thickBot="1" x14ac:dyDescent="0.3">
      <c r="A16" s="359"/>
      <c r="B16" s="289" t="s">
        <v>32</v>
      </c>
      <c r="C16" s="275" t="s">
        <v>113</v>
      </c>
      <c r="D16" s="271" t="s">
        <v>2</v>
      </c>
      <c r="E16" s="274" t="s">
        <v>33</v>
      </c>
      <c r="F16" s="271"/>
      <c r="G16" s="271" t="s">
        <v>13</v>
      </c>
      <c r="H16" s="316">
        <v>0</v>
      </c>
      <c r="I16" s="272">
        <v>0</v>
      </c>
      <c r="J16" s="272">
        <v>0</v>
      </c>
      <c r="K16" s="272">
        <v>0</v>
      </c>
      <c r="L16" s="272">
        <v>0</v>
      </c>
      <c r="M16" s="272">
        <v>0</v>
      </c>
      <c r="N16" s="8" t="s">
        <v>58</v>
      </c>
    </row>
    <row r="17" spans="1:14" ht="51" customHeight="1" thickBot="1" x14ac:dyDescent="0.3">
      <c r="A17" s="276" t="s">
        <v>54</v>
      </c>
      <c r="B17" s="290" t="s">
        <v>36</v>
      </c>
      <c r="C17" s="275" t="s">
        <v>37</v>
      </c>
      <c r="D17" s="271" t="s">
        <v>2</v>
      </c>
      <c r="E17" s="274" t="s">
        <v>33</v>
      </c>
      <c r="F17" s="271"/>
      <c r="G17" s="271" t="s">
        <v>14</v>
      </c>
      <c r="H17" s="316">
        <v>0</v>
      </c>
      <c r="I17" s="272">
        <v>0</v>
      </c>
      <c r="J17" s="272">
        <v>0</v>
      </c>
      <c r="K17" s="272">
        <v>0</v>
      </c>
      <c r="L17" s="272">
        <v>0</v>
      </c>
      <c r="M17" s="272">
        <v>0</v>
      </c>
    </row>
    <row r="18" spans="1:14" ht="39.75" customHeight="1" thickBot="1" x14ac:dyDescent="0.3">
      <c r="A18" s="359" t="s">
        <v>55</v>
      </c>
      <c r="B18" s="368" t="s">
        <v>38</v>
      </c>
      <c r="C18" s="277" t="s">
        <v>39</v>
      </c>
      <c r="D18" s="264" t="s">
        <v>0</v>
      </c>
      <c r="E18" s="264">
        <v>2</v>
      </c>
      <c r="F18" s="264">
        <v>10</v>
      </c>
      <c r="G18" s="265" t="s">
        <v>41</v>
      </c>
      <c r="H18" s="316">
        <v>0</v>
      </c>
      <c r="I18" s="267">
        <v>0</v>
      </c>
      <c r="J18" s="267">
        <v>0</v>
      </c>
      <c r="K18" s="267">
        <v>0</v>
      </c>
      <c r="L18" s="267">
        <v>0</v>
      </c>
      <c r="M18" s="267">
        <v>0</v>
      </c>
      <c r="N18" s="10"/>
    </row>
    <row r="19" spans="1:14" ht="36.75" customHeight="1" thickBot="1" x14ac:dyDescent="0.3">
      <c r="A19" s="359"/>
      <c r="B19" s="361"/>
      <c r="C19" s="278" t="s">
        <v>112</v>
      </c>
      <c r="D19" s="264" t="s">
        <v>0</v>
      </c>
      <c r="E19" s="264">
        <v>1</v>
      </c>
      <c r="F19" s="264" t="s">
        <v>42</v>
      </c>
      <c r="G19" s="265" t="s">
        <v>43</v>
      </c>
      <c r="H19" s="316">
        <v>0</v>
      </c>
      <c r="I19" s="267">
        <v>0</v>
      </c>
      <c r="J19" s="267">
        <v>0</v>
      </c>
      <c r="K19" s="267">
        <v>0</v>
      </c>
      <c r="L19" s="267">
        <v>0</v>
      </c>
      <c r="M19" s="267">
        <v>0</v>
      </c>
      <c r="N19" s="12"/>
    </row>
    <row r="20" spans="1:14" ht="45" customHeight="1" thickBot="1" x14ac:dyDescent="0.3">
      <c r="A20" s="359"/>
      <c r="B20" s="362"/>
      <c r="C20" s="277" t="s">
        <v>40</v>
      </c>
      <c r="D20" s="264" t="s">
        <v>0</v>
      </c>
      <c r="E20" s="264">
        <v>2</v>
      </c>
      <c r="F20" s="264">
        <v>10</v>
      </c>
      <c r="G20" s="265" t="s">
        <v>64</v>
      </c>
      <c r="H20" s="316">
        <v>0</v>
      </c>
      <c r="I20" s="267">
        <v>0</v>
      </c>
      <c r="J20" s="267">
        <v>0</v>
      </c>
      <c r="K20" s="267">
        <v>0</v>
      </c>
      <c r="L20" s="267">
        <v>0</v>
      </c>
      <c r="M20" s="267">
        <v>0</v>
      </c>
      <c r="N20" s="10"/>
    </row>
    <row r="21" spans="1:14" ht="50.25" customHeight="1" thickBot="1" x14ac:dyDescent="0.3">
      <c r="A21" s="359" t="s">
        <v>56</v>
      </c>
      <c r="B21" s="360" t="s">
        <v>44</v>
      </c>
      <c r="C21" s="366" t="s">
        <v>47</v>
      </c>
      <c r="D21" s="264" t="s">
        <v>0</v>
      </c>
      <c r="E21" s="264">
        <v>2</v>
      </c>
      <c r="F21" s="264" t="s">
        <v>28</v>
      </c>
      <c r="G21" s="265" t="s">
        <v>51</v>
      </c>
      <c r="H21" s="316">
        <v>0</v>
      </c>
      <c r="I21" s="267">
        <v>0</v>
      </c>
      <c r="J21" s="267">
        <v>0</v>
      </c>
      <c r="K21" s="267">
        <v>0</v>
      </c>
      <c r="L21" s="267">
        <v>0</v>
      </c>
      <c r="M21" s="267">
        <v>0</v>
      </c>
      <c r="N21" s="8" t="s">
        <v>60</v>
      </c>
    </row>
    <row r="22" spans="1:14" ht="35.25" customHeight="1" thickBot="1" x14ac:dyDescent="0.3">
      <c r="A22" s="359"/>
      <c r="B22" s="361"/>
      <c r="C22" s="366"/>
      <c r="D22" s="264" t="s">
        <v>0</v>
      </c>
      <c r="E22" s="264">
        <v>2</v>
      </c>
      <c r="F22" s="264" t="s">
        <v>105</v>
      </c>
      <c r="G22" s="265" t="s">
        <v>106</v>
      </c>
      <c r="H22" s="316">
        <v>0</v>
      </c>
      <c r="I22" s="267">
        <v>0</v>
      </c>
      <c r="J22" s="267">
        <v>0</v>
      </c>
      <c r="K22" s="267">
        <v>0</v>
      </c>
      <c r="L22" s="267">
        <v>0</v>
      </c>
      <c r="M22" s="267">
        <v>0</v>
      </c>
      <c r="N22" s="8" t="s">
        <v>63</v>
      </c>
    </row>
    <row r="23" spans="1:14" ht="35.25" customHeight="1" thickBot="1" x14ac:dyDescent="0.3">
      <c r="A23" s="359"/>
      <c r="B23" s="361"/>
      <c r="C23" s="367" t="s">
        <v>47</v>
      </c>
      <c r="D23" s="279" t="s">
        <v>45</v>
      </c>
      <c r="E23" s="279">
        <v>2</v>
      </c>
      <c r="F23" s="280">
        <v>42431</v>
      </c>
      <c r="G23" s="280" t="s">
        <v>109</v>
      </c>
      <c r="H23" s="316">
        <v>0</v>
      </c>
      <c r="I23" s="281">
        <v>0</v>
      </c>
      <c r="J23" s="281">
        <v>0</v>
      </c>
      <c r="K23" s="281">
        <v>0</v>
      </c>
      <c r="L23" s="281">
        <v>0</v>
      </c>
      <c r="M23" s="281">
        <v>0</v>
      </c>
      <c r="N23" s="8" t="s">
        <v>61</v>
      </c>
    </row>
    <row r="24" spans="1:14" ht="36" customHeight="1" thickBot="1" x14ac:dyDescent="0.3">
      <c r="A24" s="359"/>
      <c r="B24" s="361"/>
      <c r="C24" s="367"/>
      <c r="D24" s="279" t="s">
        <v>45</v>
      </c>
      <c r="E24" s="279">
        <v>2</v>
      </c>
      <c r="F24" s="280">
        <v>42431</v>
      </c>
      <c r="G24" s="280" t="s">
        <v>49</v>
      </c>
      <c r="H24" s="315">
        <f>'Harmonogram výzev'!F49</f>
        <v>1000</v>
      </c>
      <c r="I24" s="281">
        <f>H24*0.85</f>
        <v>850</v>
      </c>
      <c r="J24" s="281">
        <f>H24*0.05</f>
        <v>50</v>
      </c>
      <c r="K24" s="281">
        <v>0</v>
      </c>
      <c r="L24" s="281">
        <f>H24*0.1</f>
        <v>100</v>
      </c>
      <c r="M24" s="281">
        <v>0</v>
      </c>
      <c r="N24" s="8" t="s">
        <v>62</v>
      </c>
    </row>
    <row r="25" spans="1:14" ht="45.75" customHeight="1" thickBot="1" x14ac:dyDescent="0.3">
      <c r="A25" s="359"/>
      <c r="B25" s="369"/>
      <c r="C25" s="282" t="s">
        <v>48</v>
      </c>
      <c r="D25" s="279" t="s">
        <v>45</v>
      </c>
      <c r="E25" s="279">
        <v>2</v>
      </c>
      <c r="F25" s="283" t="s">
        <v>46</v>
      </c>
      <c r="G25" s="284" t="s">
        <v>50</v>
      </c>
      <c r="H25" s="315">
        <f>'Harmonogram výzev'!F48</f>
        <v>1000</v>
      </c>
      <c r="I25" s="281">
        <f>H25*0.85</f>
        <v>850</v>
      </c>
      <c r="J25" s="281">
        <f>H25*0.05</f>
        <v>50</v>
      </c>
      <c r="K25" s="281">
        <v>1</v>
      </c>
      <c r="L25" s="281">
        <f>H25*0.1</f>
        <v>100</v>
      </c>
      <c r="M25" s="281">
        <v>1</v>
      </c>
    </row>
    <row r="26" spans="1:14" ht="35.25" thickBot="1" x14ac:dyDescent="0.3">
      <c r="A26" s="276" t="s">
        <v>66</v>
      </c>
      <c r="B26" s="287" t="s">
        <v>67</v>
      </c>
      <c r="C26" s="273" t="s">
        <v>68</v>
      </c>
      <c r="D26" s="271" t="s">
        <v>2</v>
      </c>
      <c r="E26" s="274" t="s">
        <v>69</v>
      </c>
      <c r="F26" s="307"/>
      <c r="G26" s="306" t="s">
        <v>70</v>
      </c>
      <c r="H26" s="316">
        <v>0</v>
      </c>
      <c r="I26" s="272">
        <v>0</v>
      </c>
      <c r="J26" s="272">
        <v>0</v>
      </c>
      <c r="K26" s="272">
        <v>0</v>
      </c>
      <c r="L26" s="272">
        <v>0</v>
      </c>
      <c r="M26" s="272">
        <v>0</v>
      </c>
      <c r="N26" s="11"/>
    </row>
    <row r="27" spans="1:14" x14ac:dyDescent="0.25">
      <c r="A27" s="8"/>
      <c r="B27" s="308"/>
      <c r="F27" s="308"/>
      <c r="N27" s="3"/>
    </row>
    <row r="28" spans="1:14" x14ac:dyDescent="0.25">
      <c r="A28" s="8"/>
      <c r="N28" s="3"/>
    </row>
    <row r="29" spans="1:14" x14ac:dyDescent="0.25">
      <c r="A29" s="8"/>
      <c r="N29" s="3"/>
    </row>
    <row r="30" spans="1:14" x14ac:dyDescent="0.25">
      <c r="A30" s="8"/>
      <c r="N30" s="3"/>
    </row>
    <row r="31" spans="1:14" x14ac:dyDescent="0.25">
      <c r="A31" s="8"/>
      <c r="N31" s="3"/>
    </row>
    <row r="32" spans="1:14" x14ac:dyDescent="0.25">
      <c r="A32" s="8"/>
      <c r="N32" s="3"/>
    </row>
    <row r="33" spans="1:14" x14ac:dyDescent="0.25">
      <c r="A33" s="8"/>
      <c r="N33" s="3"/>
    </row>
    <row r="34" spans="1:14" x14ac:dyDescent="0.25">
      <c r="A34" s="8"/>
      <c r="N34" s="3"/>
    </row>
    <row r="35" spans="1:14" x14ac:dyDescent="0.25">
      <c r="A35" s="8"/>
      <c r="N35" s="3"/>
    </row>
    <row r="36" spans="1:14" x14ac:dyDescent="0.25">
      <c r="A36" s="8"/>
      <c r="N36" s="3"/>
    </row>
    <row r="37" spans="1:14" x14ac:dyDescent="0.25">
      <c r="A37" s="8"/>
      <c r="N37" s="3"/>
    </row>
    <row r="38" spans="1:14" x14ac:dyDescent="0.25">
      <c r="A38" s="8"/>
      <c r="N38" s="3"/>
    </row>
    <row r="39" spans="1:14" x14ac:dyDescent="0.25">
      <c r="A39" s="8"/>
      <c r="N39" s="3"/>
    </row>
    <row r="40" spans="1:14" x14ac:dyDescent="0.25">
      <c r="A40" s="8"/>
      <c r="N40" s="3"/>
    </row>
    <row r="41" spans="1:14" x14ac:dyDescent="0.25">
      <c r="A41" s="8"/>
      <c r="N41" s="3"/>
    </row>
    <row r="42" spans="1:14" ht="36.75" customHeight="1" x14ac:dyDescent="0.25">
      <c r="A42" s="8"/>
      <c r="N42" s="3"/>
    </row>
    <row r="43" spans="1:14" x14ac:dyDescent="0.25">
      <c r="A43" s="8"/>
      <c r="N43" s="3"/>
    </row>
    <row r="44" spans="1:14" x14ac:dyDescent="0.25">
      <c r="A44" s="8"/>
      <c r="N44" s="3"/>
    </row>
    <row r="45" spans="1:14" x14ac:dyDescent="0.25">
      <c r="A45" s="8"/>
      <c r="N45" s="3"/>
    </row>
    <row r="46" spans="1:14" x14ac:dyDescent="0.25">
      <c r="A46" s="8"/>
      <c r="N46" s="3"/>
    </row>
    <row r="47" spans="1:14" x14ac:dyDescent="0.25">
      <c r="A47" s="8"/>
      <c r="N47" s="3"/>
    </row>
    <row r="48" spans="1:14" ht="22.5" customHeight="1" x14ac:dyDescent="0.25">
      <c r="A48" s="8"/>
      <c r="N48" s="3"/>
    </row>
    <row r="49" spans="1:14" x14ac:dyDescent="0.25">
      <c r="A49" s="8"/>
      <c r="N49" s="3"/>
    </row>
    <row r="50" spans="1:14" x14ac:dyDescent="0.25">
      <c r="A50" s="8"/>
      <c r="N50" s="3"/>
    </row>
    <row r="51" spans="1:14" x14ac:dyDescent="0.25">
      <c r="A51" s="8"/>
      <c r="N51" s="3"/>
    </row>
    <row r="52" spans="1:14" x14ac:dyDescent="0.25">
      <c r="A52" s="8"/>
      <c r="N52" s="3"/>
    </row>
    <row r="53" spans="1:14" x14ac:dyDescent="0.25">
      <c r="A53" s="8"/>
      <c r="N53" s="3"/>
    </row>
    <row r="54" spans="1:14" x14ac:dyDescent="0.25">
      <c r="A54" s="8"/>
      <c r="N54" s="3"/>
    </row>
    <row r="55" spans="1:14" x14ac:dyDescent="0.25">
      <c r="A55" s="8"/>
      <c r="N55" s="3"/>
    </row>
    <row r="56" spans="1:14" x14ac:dyDescent="0.25">
      <c r="A56" s="8"/>
      <c r="N56" s="3"/>
    </row>
    <row r="57" spans="1:14" ht="34.5" customHeight="1" x14ac:dyDescent="0.25">
      <c r="A57" s="8"/>
      <c r="N57" s="3"/>
    </row>
    <row r="58" spans="1:14" ht="18.75" customHeight="1" x14ac:dyDescent="0.25">
      <c r="A58" s="8"/>
      <c r="N58" s="3"/>
    </row>
    <row r="59" spans="1:14" x14ac:dyDescent="0.25">
      <c r="A59" s="8"/>
      <c r="N59" s="3"/>
    </row>
    <row r="60" spans="1:14" x14ac:dyDescent="0.25">
      <c r="A60" s="8"/>
      <c r="N60" s="3"/>
    </row>
    <row r="61" spans="1:14" x14ac:dyDescent="0.25">
      <c r="A61" s="8"/>
      <c r="N61" s="3"/>
    </row>
    <row r="62" spans="1:14" x14ac:dyDescent="0.25">
      <c r="A62" s="8"/>
      <c r="N62" s="3"/>
    </row>
    <row r="63" spans="1:14" x14ac:dyDescent="0.25">
      <c r="A63" s="8"/>
      <c r="N63" s="3"/>
    </row>
    <row r="64" spans="1:14" x14ac:dyDescent="0.25">
      <c r="A64" s="8"/>
      <c r="N64" s="3"/>
    </row>
    <row r="65" spans="1:14" x14ac:dyDescent="0.25">
      <c r="A65" s="8"/>
      <c r="N65" s="3"/>
    </row>
    <row r="66" spans="1:14" x14ac:dyDescent="0.25">
      <c r="A66" s="8"/>
      <c r="N66" s="3"/>
    </row>
    <row r="67" spans="1:14" ht="36.75" customHeight="1" x14ac:dyDescent="0.25">
      <c r="A67" s="8"/>
      <c r="N67" s="3"/>
    </row>
    <row r="68" spans="1:14" x14ac:dyDescent="0.25">
      <c r="A68" s="8"/>
      <c r="N68" s="3"/>
    </row>
    <row r="69" spans="1:14" x14ac:dyDescent="0.25">
      <c r="A69" s="8"/>
      <c r="N69" s="3"/>
    </row>
    <row r="70" spans="1:14" x14ac:dyDescent="0.25">
      <c r="A70" s="8"/>
      <c r="N70" s="3"/>
    </row>
    <row r="71" spans="1:14" x14ac:dyDescent="0.25">
      <c r="A71" s="8"/>
      <c r="N71" s="3"/>
    </row>
    <row r="72" spans="1:14" x14ac:dyDescent="0.25">
      <c r="A72" s="8"/>
      <c r="N72" s="3"/>
    </row>
    <row r="73" spans="1:14" ht="23.25" customHeight="1" x14ac:dyDescent="0.25">
      <c r="A73" s="8"/>
      <c r="N73" s="3"/>
    </row>
    <row r="74" spans="1:14" x14ac:dyDescent="0.25">
      <c r="A74" s="8"/>
      <c r="N74" s="3"/>
    </row>
    <row r="75" spans="1:14" x14ac:dyDescent="0.25">
      <c r="A75" s="8"/>
      <c r="N75" s="3"/>
    </row>
    <row r="76" spans="1:14" x14ac:dyDescent="0.25">
      <c r="A76" s="8"/>
      <c r="N76" s="3"/>
    </row>
    <row r="77" spans="1:14" x14ac:dyDescent="0.25">
      <c r="A77" s="8"/>
      <c r="N77" s="3"/>
    </row>
    <row r="78" spans="1:14" x14ac:dyDescent="0.25">
      <c r="A78" s="8"/>
      <c r="N78" s="3"/>
    </row>
    <row r="79" spans="1:14" x14ac:dyDescent="0.25">
      <c r="A79" s="8"/>
      <c r="N79" s="3"/>
    </row>
    <row r="80" spans="1:14" x14ac:dyDescent="0.25">
      <c r="A80" s="8"/>
      <c r="N80" s="3"/>
    </row>
    <row r="81" spans="1:14" x14ac:dyDescent="0.25">
      <c r="A81" s="8"/>
      <c r="N81" s="3"/>
    </row>
    <row r="82" spans="1:14" ht="26.25" customHeight="1" x14ac:dyDescent="0.25">
      <c r="A82" s="8"/>
      <c r="N82" s="3"/>
    </row>
    <row r="83" spans="1:14" ht="18.75" customHeight="1" x14ac:dyDescent="0.25">
      <c r="A83" s="8"/>
      <c r="N83" s="3"/>
    </row>
    <row r="84" spans="1:14" x14ac:dyDescent="0.25">
      <c r="A84" s="8"/>
      <c r="N84" s="3"/>
    </row>
    <row r="85" spans="1:14" x14ac:dyDescent="0.25">
      <c r="A85" s="8"/>
      <c r="N85" s="3"/>
    </row>
    <row r="86" spans="1:14" x14ac:dyDescent="0.25">
      <c r="A86" s="8"/>
      <c r="N86" s="3"/>
    </row>
    <row r="87" spans="1:14" x14ac:dyDescent="0.25">
      <c r="A87" s="8"/>
      <c r="N87" s="3"/>
    </row>
    <row r="88" spans="1:14" x14ac:dyDescent="0.25">
      <c r="A88" s="8"/>
      <c r="N88" s="3"/>
    </row>
    <row r="89" spans="1:14" x14ac:dyDescent="0.25">
      <c r="A89" s="8"/>
      <c r="N89" s="3"/>
    </row>
    <row r="90" spans="1:14" x14ac:dyDescent="0.25">
      <c r="A90" s="8"/>
      <c r="N90" s="3"/>
    </row>
    <row r="91" spans="1:14" x14ac:dyDescent="0.25">
      <c r="A91" s="8"/>
      <c r="N91" s="3"/>
    </row>
    <row r="92" spans="1:14" ht="34.5" customHeight="1" x14ac:dyDescent="0.25">
      <c r="A92" s="8"/>
      <c r="N92" s="3"/>
    </row>
    <row r="93" spans="1:14" x14ac:dyDescent="0.25">
      <c r="A93" s="8"/>
      <c r="N93" s="3"/>
    </row>
    <row r="94" spans="1:14" x14ac:dyDescent="0.25">
      <c r="A94" s="8"/>
      <c r="N94" s="3"/>
    </row>
    <row r="95" spans="1:14" x14ac:dyDescent="0.25">
      <c r="A95" s="8"/>
      <c r="N95" s="3"/>
    </row>
    <row r="96" spans="1:14" x14ac:dyDescent="0.25">
      <c r="A96" s="8"/>
      <c r="N96" s="3"/>
    </row>
    <row r="97" spans="1:14" x14ac:dyDescent="0.25">
      <c r="A97" s="8"/>
      <c r="N97" s="3"/>
    </row>
    <row r="98" spans="1:14" x14ac:dyDescent="0.25">
      <c r="A98" s="8"/>
      <c r="N98" s="3"/>
    </row>
    <row r="99" spans="1:14" x14ac:dyDescent="0.25">
      <c r="A99" s="8"/>
      <c r="N99" s="3"/>
    </row>
    <row r="100" spans="1:14" x14ac:dyDescent="0.25">
      <c r="A100" s="8"/>
      <c r="N100" s="3"/>
    </row>
    <row r="101" spans="1:14" x14ac:dyDescent="0.25">
      <c r="A101" s="8"/>
      <c r="N101" s="3"/>
    </row>
    <row r="102" spans="1:14" x14ac:dyDescent="0.25">
      <c r="A102" s="8"/>
      <c r="N102" s="3"/>
    </row>
    <row r="103" spans="1:14" x14ac:dyDescent="0.25">
      <c r="A103" s="8"/>
      <c r="N103" s="3"/>
    </row>
    <row r="104" spans="1:14" x14ac:dyDescent="0.25">
      <c r="A104" s="8"/>
      <c r="N104" s="3"/>
    </row>
    <row r="105" spans="1:14" x14ac:dyDescent="0.25">
      <c r="A105" s="8"/>
      <c r="N105" s="3"/>
    </row>
    <row r="106" spans="1:14" x14ac:dyDescent="0.25">
      <c r="A106" s="8"/>
      <c r="N106" s="3"/>
    </row>
    <row r="107" spans="1:14" ht="29.25" customHeight="1" x14ac:dyDescent="0.25">
      <c r="A107" s="8"/>
      <c r="N107" s="3"/>
    </row>
    <row r="108" spans="1:14" x14ac:dyDescent="0.25">
      <c r="A108" s="8"/>
      <c r="N108" s="3"/>
    </row>
    <row r="109" spans="1:14" x14ac:dyDescent="0.25">
      <c r="A109" s="8"/>
      <c r="N109" s="3"/>
    </row>
    <row r="110" spans="1:14" x14ac:dyDescent="0.25">
      <c r="A110" s="8"/>
      <c r="N110" s="3"/>
    </row>
    <row r="111" spans="1:14" x14ac:dyDescent="0.25">
      <c r="A111" s="8"/>
      <c r="N111" s="3"/>
    </row>
    <row r="112" spans="1:14" x14ac:dyDescent="0.25">
      <c r="A112" s="8"/>
      <c r="N112" s="3"/>
    </row>
    <row r="113" spans="1:14" x14ac:dyDescent="0.25">
      <c r="A113" s="8"/>
      <c r="N113" s="3"/>
    </row>
    <row r="114" spans="1:14" x14ac:dyDescent="0.25">
      <c r="A114" s="8"/>
      <c r="N114" s="3"/>
    </row>
    <row r="115" spans="1:14" x14ac:dyDescent="0.25">
      <c r="A115" s="8"/>
      <c r="N115" s="3"/>
    </row>
    <row r="116" spans="1:14" x14ac:dyDescent="0.25">
      <c r="A116" s="8"/>
      <c r="N116" s="3"/>
    </row>
    <row r="117" spans="1:14" ht="33.75" customHeight="1" x14ac:dyDescent="0.25">
      <c r="A117" s="8"/>
      <c r="N117" s="3"/>
    </row>
    <row r="118" spans="1:14" x14ac:dyDescent="0.25">
      <c r="A118" s="8"/>
      <c r="N118" s="3"/>
    </row>
    <row r="119" spans="1:14" x14ac:dyDescent="0.25">
      <c r="A119" s="8"/>
      <c r="N119" s="3"/>
    </row>
    <row r="120" spans="1:14" x14ac:dyDescent="0.25">
      <c r="A120" s="8"/>
      <c r="N120" s="3"/>
    </row>
    <row r="121" spans="1:14" x14ac:dyDescent="0.25">
      <c r="A121" s="8"/>
      <c r="N121" s="3"/>
    </row>
    <row r="122" spans="1:14" x14ac:dyDescent="0.25">
      <c r="A122" s="8"/>
      <c r="N122" s="3"/>
    </row>
    <row r="123" spans="1:14" x14ac:dyDescent="0.25">
      <c r="A123" s="8"/>
      <c r="N123" s="3"/>
    </row>
    <row r="124" spans="1:14" x14ac:dyDescent="0.25">
      <c r="A124" s="8"/>
      <c r="N124" s="3"/>
    </row>
    <row r="125" spans="1:14" x14ac:dyDescent="0.25">
      <c r="A125" s="8"/>
      <c r="N125" s="3"/>
    </row>
    <row r="126" spans="1:14" x14ac:dyDescent="0.25">
      <c r="A126" s="8"/>
      <c r="N126" s="3"/>
    </row>
    <row r="127" spans="1:14" x14ac:dyDescent="0.25">
      <c r="A127" s="8"/>
      <c r="N127" s="3"/>
    </row>
    <row r="128" spans="1:14" x14ac:dyDescent="0.25">
      <c r="A128" s="8"/>
      <c r="N128" s="3"/>
    </row>
    <row r="129" spans="1:14" x14ac:dyDescent="0.25">
      <c r="A129" s="8"/>
      <c r="N129" s="3"/>
    </row>
    <row r="130" spans="1:14" x14ac:dyDescent="0.25">
      <c r="A130" s="8"/>
      <c r="N130" s="3"/>
    </row>
    <row r="131" spans="1:14" x14ac:dyDescent="0.25">
      <c r="A131" s="8"/>
      <c r="N131" s="3"/>
    </row>
    <row r="132" spans="1:14" ht="29.25" customHeight="1" x14ac:dyDescent="0.25">
      <c r="A132" s="8"/>
      <c r="N132" s="3"/>
    </row>
    <row r="133" spans="1:14" x14ac:dyDescent="0.25">
      <c r="A133" s="8"/>
      <c r="N133" s="3"/>
    </row>
    <row r="134" spans="1:14" x14ac:dyDescent="0.25">
      <c r="A134" s="8"/>
      <c r="N134" s="3"/>
    </row>
    <row r="135" spans="1:14" x14ac:dyDescent="0.25">
      <c r="A135" s="8"/>
      <c r="N135" s="3"/>
    </row>
    <row r="136" spans="1:14" x14ac:dyDescent="0.25">
      <c r="A136" s="8"/>
      <c r="N136" s="3"/>
    </row>
    <row r="137" spans="1:14" x14ac:dyDescent="0.25">
      <c r="A137" s="8"/>
      <c r="N137" s="3"/>
    </row>
    <row r="138" spans="1:14" x14ac:dyDescent="0.25">
      <c r="A138" s="8"/>
      <c r="N138" s="3"/>
    </row>
    <row r="139" spans="1:14" x14ac:dyDescent="0.25">
      <c r="A139" s="8"/>
      <c r="N139" s="3"/>
    </row>
    <row r="140" spans="1:14" x14ac:dyDescent="0.25">
      <c r="A140" s="8"/>
      <c r="N140" s="3"/>
    </row>
    <row r="141" spans="1:14" x14ac:dyDescent="0.25">
      <c r="A141" s="8"/>
      <c r="N141" s="3"/>
    </row>
    <row r="142" spans="1:14" ht="30.75" customHeight="1" x14ac:dyDescent="0.25">
      <c r="A142" s="8"/>
      <c r="N142" s="3"/>
    </row>
    <row r="143" spans="1:14" x14ac:dyDescent="0.25">
      <c r="A143" s="8"/>
      <c r="N143" s="3"/>
    </row>
    <row r="144" spans="1:14" x14ac:dyDescent="0.25">
      <c r="A144" s="8"/>
      <c r="N144" s="3"/>
    </row>
    <row r="145" spans="1:14" x14ac:dyDescent="0.25">
      <c r="A145" s="8"/>
      <c r="N145" s="3"/>
    </row>
    <row r="146" spans="1:14" x14ac:dyDescent="0.25">
      <c r="A146" s="8"/>
      <c r="N146" s="3"/>
    </row>
    <row r="147" spans="1:14" x14ac:dyDescent="0.25">
      <c r="A147" s="8"/>
      <c r="N147" s="3"/>
    </row>
    <row r="148" spans="1:14" x14ac:dyDescent="0.25">
      <c r="A148" s="8"/>
      <c r="N148" s="3"/>
    </row>
    <row r="149" spans="1:14" x14ac:dyDescent="0.25">
      <c r="A149" s="8"/>
      <c r="N149" s="3"/>
    </row>
    <row r="150" spans="1:14" x14ac:dyDescent="0.25">
      <c r="A150" s="8"/>
      <c r="N150" s="3"/>
    </row>
    <row r="151" spans="1:14" x14ac:dyDescent="0.25">
      <c r="A151" s="8"/>
      <c r="N151" s="3"/>
    </row>
    <row r="152" spans="1:14" x14ac:dyDescent="0.25">
      <c r="A152" s="8"/>
      <c r="N152" s="3"/>
    </row>
    <row r="153" spans="1:14" x14ac:dyDescent="0.25">
      <c r="A153" s="8"/>
      <c r="N153" s="3"/>
    </row>
    <row r="154" spans="1:14" x14ac:dyDescent="0.25">
      <c r="A154" s="8"/>
      <c r="N154" s="3"/>
    </row>
    <row r="155" spans="1:14" x14ac:dyDescent="0.25">
      <c r="A155" s="8"/>
      <c r="N155" s="3"/>
    </row>
    <row r="156" spans="1:14" x14ac:dyDescent="0.25">
      <c r="A156" s="8"/>
      <c r="N156" s="3"/>
    </row>
    <row r="157" spans="1:14" ht="33.75" customHeight="1" x14ac:dyDescent="0.25">
      <c r="A157" s="8"/>
      <c r="N157" s="3"/>
    </row>
    <row r="158" spans="1:14" x14ac:dyDescent="0.25">
      <c r="A158" s="8"/>
      <c r="N158" s="3"/>
    </row>
    <row r="159" spans="1:14" x14ac:dyDescent="0.25">
      <c r="A159" s="8"/>
      <c r="N159" s="3"/>
    </row>
    <row r="160" spans="1:14" x14ac:dyDescent="0.25">
      <c r="A160" s="8"/>
      <c r="N160" s="3"/>
    </row>
    <row r="161" spans="1:14" x14ac:dyDescent="0.25">
      <c r="A161" s="8"/>
      <c r="N161" s="3"/>
    </row>
    <row r="162" spans="1:14" x14ac:dyDescent="0.25">
      <c r="A162" s="8"/>
      <c r="N162" s="3"/>
    </row>
    <row r="163" spans="1:14" x14ac:dyDescent="0.25">
      <c r="A163" s="8"/>
      <c r="N163" s="3"/>
    </row>
    <row r="164" spans="1:14" x14ac:dyDescent="0.25">
      <c r="A164" s="8"/>
      <c r="N164" s="3"/>
    </row>
    <row r="165" spans="1:14" x14ac:dyDescent="0.25">
      <c r="A165" s="8"/>
      <c r="N165" s="3"/>
    </row>
    <row r="166" spans="1:14" x14ac:dyDescent="0.25">
      <c r="A166" s="8"/>
      <c r="N166" s="3"/>
    </row>
    <row r="167" spans="1:14" ht="32.25" customHeight="1" x14ac:dyDescent="0.25">
      <c r="A167" s="8"/>
      <c r="N167" s="3"/>
    </row>
    <row r="168" spans="1:14" x14ac:dyDescent="0.25">
      <c r="A168" s="8"/>
      <c r="N168" s="3"/>
    </row>
    <row r="169" spans="1:14" x14ac:dyDescent="0.25">
      <c r="A169" s="8"/>
      <c r="N169" s="3"/>
    </row>
    <row r="170" spans="1:14" x14ac:dyDescent="0.25">
      <c r="A170" s="8"/>
      <c r="N170" s="3"/>
    </row>
    <row r="171" spans="1:14" x14ac:dyDescent="0.25">
      <c r="A171" s="8"/>
      <c r="N171" s="3"/>
    </row>
    <row r="172" spans="1:14" x14ac:dyDescent="0.25">
      <c r="A172" s="8"/>
      <c r="N172" s="3"/>
    </row>
    <row r="173" spans="1:14" x14ac:dyDescent="0.25">
      <c r="A173" s="8"/>
      <c r="N173" s="3"/>
    </row>
    <row r="174" spans="1:14" x14ac:dyDescent="0.25">
      <c r="A174" s="8"/>
      <c r="N174" s="3"/>
    </row>
    <row r="175" spans="1:14" x14ac:dyDescent="0.25">
      <c r="A175" s="8"/>
      <c r="N175" s="3"/>
    </row>
    <row r="176" spans="1:14" x14ac:dyDescent="0.25">
      <c r="A176" s="8"/>
      <c r="N176" s="3"/>
    </row>
    <row r="177" spans="1:14" x14ac:dyDescent="0.25">
      <c r="A177" s="8"/>
      <c r="N177" s="3"/>
    </row>
    <row r="178" spans="1:14" x14ac:dyDescent="0.25">
      <c r="A178" s="8"/>
      <c r="N178" s="3"/>
    </row>
    <row r="179" spans="1:14" x14ac:dyDescent="0.25">
      <c r="A179" s="8"/>
      <c r="N179" s="3"/>
    </row>
    <row r="180" spans="1:14" x14ac:dyDescent="0.25">
      <c r="A180" s="8"/>
      <c r="N180" s="3"/>
    </row>
    <row r="181" spans="1:14" x14ac:dyDescent="0.25">
      <c r="A181" s="8"/>
      <c r="N181" s="3"/>
    </row>
    <row r="182" spans="1:14" ht="36.75" customHeight="1" x14ac:dyDescent="0.25">
      <c r="A182" s="8"/>
      <c r="N182" s="3"/>
    </row>
    <row r="183" spans="1:14" x14ac:dyDescent="0.25">
      <c r="A183" s="8"/>
      <c r="N183" s="3"/>
    </row>
    <row r="184" spans="1:14" x14ac:dyDescent="0.25">
      <c r="A184" s="8"/>
      <c r="N184" s="3"/>
    </row>
    <row r="185" spans="1:14" x14ac:dyDescent="0.25">
      <c r="A185" s="8"/>
      <c r="N185" s="3"/>
    </row>
    <row r="186" spans="1:14" x14ac:dyDescent="0.25">
      <c r="A186" s="8"/>
      <c r="N186" s="3"/>
    </row>
    <row r="187" spans="1:14" x14ac:dyDescent="0.25">
      <c r="A187" s="8"/>
      <c r="N187" s="3"/>
    </row>
    <row r="188" spans="1:14" x14ac:dyDescent="0.25">
      <c r="A188" s="8"/>
      <c r="N188" s="3"/>
    </row>
    <row r="189" spans="1:14" x14ac:dyDescent="0.25">
      <c r="A189" s="8"/>
      <c r="N189" s="3"/>
    </row>
    <row r="190" spans="1:14" x14ac:dyDescent="0.25">
      <c r="A190" s="8"/>
      <c r="N190" s="3"/>
    </row>
    <row r="191" spans="1:14" x14ac:dyDescent="0.25">
      <c r="A191" s="8"/>
      <c r="N191" s="3"/>
    </row>
    <row r="192" spans="1:14" ht="34.5" customHeight="1" x14ac:dyDescent="0.25">
      <c r="A192" s="8"/>
      <c r="N192" s="3"/>
    </row>
    <row r="193" spans="1:14" x14ac:dyDescent="0.25">
      <c r="A193" s="8"/>
      <c r="N193" s="3"/>
    </row>
    <row r="194" spans="1:14" x14ac:dyDescent="0.25">
      <c r="A194" s="8"/>
      <c r="N194" s="3"/>
    </row>
    <row r="195" spans="1:14" x14ac:dyDescent="0.25">
      <c r="A195" s="8"/>
      <c r="N195" s="3"/>
    </row>
    <row r="196" spans="1:14" x14ac:dyDescent="0.25">
      <c r="A196" s="8"/>
      <c r="N196" s="3"/>
    </row>
    <row r="197" spans="1:14" x14ac:dyDescent="0.25">
      <c r="A197" s="8"/>
      <c r="N197" s="3"/>
    </row>
    <row r="198" spans="1:14" x14ac:dyDescent="0.25">
      <c r="A198" s="8"/>
      <c r="N198" s="3"/>
    </row>
    <row r="199" spans="1:14" x14ac:dyDescent="0.25">
      <c r="A199" s="8"/>
      <c r="N199" s="3"/>
    </row>
    <row r="200" spans="1:14" x14ac:dyDescent="0.25">
      <c r="A200" s="8"/>
      <c r="N200" s="3"/>
    </row>
    <row r="201" spans="1:14" x14ac:dyDescent="0.25">
      <c r="A201" s="8"/>
      <c r="N201" s="3"/>
    </row>
    <row r="202" spans="1:14" x14ac:dyDescent="0.25">
      <c r="A202" s="8"/>
      <c r="N202" s="3"/>
    </row>
    <row r="203" spans="1:14" x14ac:dyDescent="0.25">
      <c r="A203" s="8"/>
      <c r="N203" s="3"/>
    </row>
    <row r="204" spans="1:14" x14ac:dyDescent="0.25">
      <c r="A204" s="8"/>
      <c r="N204" s="3"/>
    </row>
    <row r="205" spans="1:14" x14ac:dyDescent="0.25">
      <c r="A205" s="8"/>
      <c r="N205" s="3"/>
    </row>
    <row r="206" spans="1:14" x14ac:dyDescent="0.25">
      <c r="A206" s="8"/>
      <c r="N206" s="3"/>
    </row>
    <row r="207" spans="1:14" ht="36" customHeight="1" x14ac:dyDescent="0.25">
      <c r="A207" s="8"/>
      <c r="N207" s="3"/>
    </row>
    <row r="208" spans="1:14" x14ac:dyDescent="0.25">
      <c r="A208" s="8"/>
      <c r="N208" s="3"/>
    </row>
    <row r="209" spans="1:14" x14ac:dyDescent="0.25">
      <c r="A209" s="8"/>
      <c r="N209" s="3"/>
    </row>
    <row r="210" spans="1:14" x14ac:dyDescent="0.25">
      <c r="A210" s="8"/>
      <c r="N210" s="3"/>
    </row>
    <row r="211" spans="1:14" x14ac:dyDescent="0.25">
      <c r="A211" s="8"/>
      <c r="N211" s="3"/>
    </row>
    <row r="212" spans="1:14" x14ac:dyDescent="0.25">
      <c r="A212" s="8"/>
      <c r="N212" s="3"/>
    </row>
    <row r="213" spans="1:14" x14ac:dyDescent="0.25">
      <c r="A213" s="8"/>
      <c r="N213" s="3"/>
    </row>
    <row r="214" spans="1:14" x14ac:dyDescent="0.25">
      <c r="A214" s="8"/>
      <c r="N214" s="3"/>
    </row>
    <row r="215" spans="1:14" x14ac:dyDescent="0.25">
      <c r="A215" s="8"/>
      <c r="N215" s="3"/>
    </row>
    <row r="216" spans="1:14" x14ac:dyDescent="0.25">
      <c r="A216" s="8"/>
      <c r="N216" s="3"/>
    </row>
    <row r="217" spans="1:14" ht="28.5" customHeight="1" x14ac:dyDescent="0.25">
      <c r="A217" s="8"/>
      <c r="N217" s="3"/>
    </row>
    <row r="218" spans="1:14" x14ac:dyDescent="0.25">
      <c r="A218" s="8"/>
      <c r="N218" s="3"/>
    </row>
    <row r="219" spans="1:14" x14ac:dyDescent="0.25">
      <c r="A219" s="8"/>
      <c r="N219" s="3"/>
    </row>
    <row r="220" spans="1:14" x14ac:dyDescent="0.25">
      <c r="A220" s="8"/>
      <c r="N220" s="3"/>
    </row>
    <row r="221" spans="1:14" x14ac:dyDescent="0.25">
      <c r="A221" s="8"/>
      <c r="N221" s="3"/>
    </row>
    <row r="222" spans="1:14" x14ac:dyDescent="0.25">
      <c r="A222" s="8"/>
      <c r="N222" s="3"/>
    </row>
    <row r="223" spans="1:14" x14ac:dyDescent="0.25">
      <c r="A223" s="8"/>
      <c r="N223" s="3"/>
    </row>
    <row r="224" spans="1:14" x14ac:dyDescent="0.25">
      <c r="A224" s="8"/>
      <c r="N224" s="3"/>
    </row>
    <row r="225" spans="1:14" x14ac:dyDescent="0.25">
      <c r="A225" s="8"/>
      <c r="N225" s="3"/>
    </row>
    <row r="226" spans="1:14" x14ac:dyDescent="0.25">
      <c r="A226" s="8"/>
      <c r="N226" s="3"/>
    </row>
    <row r="227" spans="1:14" x14ac:dyDescent="0.25">
      <c r="A227" s="8"/>
      <c r="N227" s="3"/>
    </row>
    <row r="228" spans="1:14" x14ac:dyDescent="0.25">
      <c r="A228" s="8"/>
      <c r="N228" s="3"/>
    </row>
    <row r="229" spans="1:14" x14ac:dyDescent="0.25">
      <c r="A229" s="8"/>
      <c r="N229" s="3"/>
    </row>
    <row r="230" spans="1:14" x14ac:dyDescent="0.25">
      <c r="A230" s="8"/>
      <c r="N230" s="3"/>
    </row>
    <row r="231" spans="1:14" x14ac:dyDescent="0.25">
      <c r="A231" s="8"/>
      <c r="N231" s="3"/>
    </row>
    <row r="232" spans="1:14" x14ac:dyDescent="0.25">
      <c r="A232" s="8"/>
      <c r="N232" s="3"/>
    </row>
    <row r="233" spans="1:14" x14ac:dyDescent="0.25">
      <c r="A233" s="8"/>
      <c r="N233" s="3"/>
    </row>
    <row r="234" spans="1:14" x14ac:dyDescent="0.25">
      <c r="A234" s="8"/>
      <c r="N234" s="3"/>
    </row>
    <row r="235" spans="1:14" x14ac:dyDescent="0.25">
      <c r="A235" s="8"/>
      <c r="N235" s="3"/>
    </row>
    <row r="236" spans="1:14" x14ac:dyDescent="0.25">
      <c r="A236" s="8"/>
      <c r="N236" s="3"/>
    </row>
    <row r="237" spans="1:14" x14ac:dyDescent="0.25">
      <c r="A237" s="8"/>
      <c r="N237" s="3"/>
    </row>
    <row r="238" spans="1:14" x14ac:dyDescent="0.25">
      <c r="A238" s="8"/>
      <c r="N238" s="3"/>
    </row>
    <row r="239" spans="1:14" x14ac:dyDescent="0.25">
      <c r="A239" s="8"/>
      <c r="N239" s="3"/>
    </row>
    <row r="240" spans="1:14" x14ac:dyDescent="0.25">
      <c r="A240" s="8"/>
      <c r="N240" s="3"/>
    </row>
    <row r="241" spans="1:14" x14ac:dyDescent="0.25">
      <c r="A241" s="8"/>
      <c r="N241" s="3"/>
    </row>
    <row r="242" spans="1:14" x14ac:dyDescent="0.25">
      <c r="A242" s="8"/>
      <c r="N242" s="3"/>
    </row>
    <row r="243" spans="1:14" x14ac:dyDescent="0.25">
      <c r="A243" s="8"/>
      <c r="N243" s="3"/>
    </row>
    <row r="244" spans="1:14" x14ac:dyDescent="0.25">
      <c r="A244" s="8"/>
      <c r="N244" s="3"/>
    </row>
    <row r="245" spans="1:14" x14ac:dyDescent="0.25">
      <c r="A245" s="8"/>
      <c r="N245" s="3"/>
    </row>
    <row r="246" spans="1:14" x14ac:dyDescent="0.25">
      <c r="A246" s="8"/>
      <c r="N246" s="3"/>
    </row>
    <row r="247" spans="1:14" x14ac:dyDescent="0.25">
      <c r="A247" s="8"/>
      <c r="N247" s="3"/>
    </row>
    <row r="248" spans="1:14" x14ac:dyDescent="0.25">
      <c r="A248" s="8"/>
      <c r="N248" s="3"/>
    </row>
    <row r="249" spans="1:14" x14ac:dyDescent="0.25">
      <c r="A249" s="8"/>
      <c r="N249" s="3"/>
    </row>
    <row r="250" spans="1:14" x14ac:dyDescent="0.25">
      <c r="A250" s="8"/>
      <c r="N250" s="3"/>
    </row>
    <row r="251" spans="1:14" x14ac:dyDescent="0.25">
      <c r="A251" s="8"/>
      <c r="N251" s="3"/>
    </row>
    <row r="252" spans="1:14" x14ac:dyDescent="0.25">
      <c r="A252" s="8"/>
      <c r="N252" s="3"/>
    </row>
    <row r="253" spans="1:14" x14ac:dyDescent="0.25">
      <c r="A253" s="8"/>
      <c r="N253" s="3"/>
    </row>
    <row r="254" spans="1:14" x14ac:dyDescent="0.25">
      <c r="A254" s="8"/>
      <c r="N254" s="3"/>
    </row>
    <row r="255" spans="1:14" x14ac:dyDescent="0.25">
      <c r="A255" s="8"/>
      <c r="N255" s="3"/>
    </row>
    <row r="256" spans="1:14" x14ac:dyDescent="0.25">
      <c r="A256" s="8"/>
      <c r="N256" s="3"/>
    </row>
    <row r="257" spans="1:14" x14ac:dyDescent="0.25">
      <c r="A257" s="8"/>
      <c r="N257" s="3"/>
    </row>
    <row r="258" spans="1:14" x14ac:dyDescent="0.25">
      <c r="A258" s="8"/>
      <c r="N258" s="3"/>
    </row>
    <row r="259" spans="1:14" x14ac:dyDescent="0.25">
      <c r="A259" s="8"/>
      <c r="N259" s="3"/>
    </row>
    <row r="260" spans="1:14" x14ac:dyDescent="0.25">
      <c r="A260" s="8"/>
      <c r="N260" s="3"/>
    </row>
    <row r="261" spans="1:14" x14ac:dyDescent="0.25">
      <c r="A261" s="8"/>
      <c r="N261" s="3"/>
    </row>
    <row r="262" spans="1:14" x14ac:dyDescent="0.25">
      <c r="A262" s="8"/>
      <c r="N262" s="3"/>
    </row>
    <row r="263" spans="1:14" x14ac:dyDescent="0.25">
      <c r="A263" s="8"/>
      <c r="N263" s="3"/>
    </row>
    <row r="264" spans="1:14" x14ac:dyDescent="0.25">
      <c r="A264" s="8"/>
      <c r="N264" s="3"/>
    </row>
    <row r="265" spans="1:14" x14ac:dyDescent="0.25">
      <c r="A265" s="8"/>
      <c r="N265" s="3"/>
    </row>
    <row r="266" spans="1:14" x14ac:dyDescent="0.25">
      <c r="A266" s="8"/>
      <c r="N266" s="3"/>
    </row>
    <row r="267" spans="1:14" x14ac:dyDescent="0.25">
      <c r="A267" s="8"/>
      <c r="N267" s="3"/>
    </row>
    <row r="268" spans="1:14" x14ac:dyDescent="0.25">
      <c r="A268" s="8"/>
      <c r="N268" s="3"/>
    </row>
    <row r="269" spans="1:14" x14ac:dyDescent="0.25">
      <c r="A269" s="8"/>
      <c r="N269" s="3"/>
    </row>
    <row r="270" spans="1:14" x14ac:dyDescent="0.25">
      <c r="A270" s="8"/>
      <c r="N270" s="3"/>
    </row>
    <row r="271" spans="1:14" x14ac:dyDescent="0.25">
      <c r="A271" s="8"/>
      <c r="N271" s="3"/>
    </row>
    <row r="272" spans="1:14" x14ac:dyDescent="0.25">
      <c r="A272" s="8"/>
      <c r="N272" s="3"/>
    </row>
    <row r="273" spans="1:14" x14ac:dyDescent="0.25">
      <c r="A273" s="8"/>
      <c r="N273" s="3"/>
    </row>
    <row r="274" spans="1:14" x14ac:dyDescent="0.25">
      <c r="A274" s="8"/>
      <c r="N274" s="3"/>
    </row>
    <row r="275" spans="1:14" x14ac:dyDescent="0.25">
      <c r="A275" s="8"/>
      <c r="N275" s="3"/>
    </row>
    <row r="276" spans="1:14" x14ac:dyDescent="0.25">
      <c r="A276" s="8"/>
      <c r="N276" s="3"/>
    </row>
    <row r="277" spans="1:14" x14ac:dyDescent="0.25">
      <c r="A277" s="8"/>
      <c r="N277" s="3"/>
    </row>
    <row r="278" spans="1:14" x14ac:dyDescent="0.25">
      <c r="A278" s="8"/>
      <c r="N278" s="3"/>
    </row>
    <row r="279" spans="1:14" x14ac:dyDescent="0.25">
      <c r="A279" s="8"/>
      <c r="N279" s="3"/>
    </row>
    <row r="280" spans="1:14" x14ac:dyDescent="0.25">
      <c r="A280" s="8"/>
      <c r="N280" s="3"/>
    </row>
    <row r="281" spans="1:14" x14ac:dyDescent="0.25">
      <c r="A281" s="8"/>
      <c r="N281" s="3"/>
    </row>
    <row r="282" spans="1:14" x14ac:dyDescent="0.25">
      <c r="A282" s="8"/>
      <c r="N282" s="3"/>
    </row>
    <row r="283" spans="1:14" x14ac:dyDescent="0.25">
      <c r="A283" s="8"/>
      <c r="N283" s="3"/>
    </row>
    <row r="284" spans="1:14" x14ac:dyDescent="0.25">
      <c r="A284" s="8"/>
      <c r="N284" s="3"/>
    </row>
    <row r="285" spans="1:14" x14ac:dyDescent="0.25">
      <c r="A285" s="8"/>
      <c r="N285" s="3"/>
    </row>
    <row r="286" spans="1:14" x14ac:dyDescent="0.25">
      <c r="A286" s="8"/>
      <c r="N286" s="3"/>
    </row>
    <row r="287" spans="1:14" x14ac:dyDescent="0.25">
      <c r="A287" s="8"/>
      <c r="N287" s="3"/>
    </row>
    <row r="288" spans="1:14" x14ac:dyDescent="0.25">
      <c r="A288" s="8"/>
      <c r="N288" s="3"/>
    </row>
    <row r="289" spans="1:14" x14ac:dyDescent="0.25">
      <c r="A289" s="8"/>
      <c r="N289" s="3"/>
    </row>
    <row r="290" spans="1:14" x14ac:dyDescent="0.25">
      <c r="A290" s="8"/>
      <c r="N290" s="3"/>
    </row>
    <row r="291" spans="1:14" x14ac:dyDescent="0.25">
      <c r="A291" s="8"/>
      <c r="N291" s="3"/>
    </row>
    <row r="292" spans="1:14" x14ac:dyDescent="0.25">
      <c r="A292" s="8"/>
      <c r="N292" s="3"/>
    </row>
    <row r="293" spans="1:14" x14ac:dyDescent="0.25">
      <c r="A293" s="8"/>
      <c r="N293" s="3"/>
    </row>
    <row r="294" spans="1:14" x14ac:dyDescent="0.25">
      <c r="A294" s="8"/>
      <c r="N294" s="3"/>
    </row>
    <row r="295" spans="1:14" x14ac:dyDescent="0.25">
      <c r="A295" s="8"/>
      <c r="N295" s="3"/>
    </row>
    <row r="296" spans="1:14" x14ac:dyDescent="0.25">
      <c r="A296" s="8"/>
      <c r="N296" s="3"/>
    </row>
    <row r="297" spans="1:14" x14ac:dyDescent="0.25">
      <c r="A297" s="8"/>
      <c r="N297" s="3"/>
    </row>
    <row r="298" spans="1:14" x14ac:dyDescent="0.25">
      <c r="A298" s="8"/>
      <c r="N298" s="3"/>
    </row>
  </sheetData>
  <mergeCells count="27">
    <mergeCell ref="C21:C22"/>
    <mergeCell ref="C23:C24"/>
    <mergeCell ref="B13:B15"/>
    <mergeCell ref="A13:A16"/>
    <mergeCell ref="A18:A20"/>
    <mergeCell ref="B18:B20"/>
    <mergeCell ref="A21:A25"/>
    <mergeCell ref="B21:B25"/>
    <mergeCell ref="A11:A12"/>
    <mergeCell ref="F13:F14"/>
    <mergeCell ref="C13:C14"/>
    <mergeCell ref="D13:D14"/>
    <mergeCell ref="E13:E14"/>
    <mergeCell ref="A7:M7"/>
    <mergeCell ref="A8:A10"/>
    <mergeCell ref="B8:B10"/>
    <mergeCell ref="C8:C10"/>
    <mergeCell ref="D8:G8"/>
    <mergeCell ref="H8:L8"/>
    <mergeCell ref="M8:M10"/>
    <mergeCell ref="D9:D10"/>
    <mergeCell ref="E9:E10"/>
    <mergeCell ref="F9:F10"/>
    <mergeCell ref="G9:G10"/>
    <mergeCell ref="H9:H10"/>
    <mergeCell ref="I9:J9"/>
    <mergeCell ref="K9:L9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8"/>
  <sheetViews>
    <sheetView topLeftCell="A8" workbookViewId="0">
      <selection activeCell="H11" sqref="H11"/>
    </sheetView>
  </sheetViews>
  <sheetFormatPr defaultRowHeight="15" x14ac:dyDescent="0.25"/>
  <cols>
    <col min="1" max="1" width="15.7109375" style="3" customWidth="1"/>
    <col min="2" max="2" width="12.85546875" style="3" customWidth="1"/>
    <col min="3" max="3" width="15.7109375" style="3" customWidth="1"/>
    <col min="4" max="6" width="9.140625" style="3"/>
    <col min="7" max="7" width="33.5703125" style="3" customWidth="1"/>
    <col min="8" max="8" width="10.5703125" style="3" customWidth="1"/>
    <col min="9" max="9" width="10" style="3" bestFit="1" customWidth="1"/>
    <col min="10" max="13" width="9.140625" style="3"/>
    <col min="14" max="14" width="36.140625" style="8" customWidth="1"/>
    <col min="15" max="16384" width="9.140625" style="3"/>
  </cols>
  <sheetData>
    <row r="1" spans="1:15" x14ac:dyDescent="0.25">
      <c r="G1" s="15" t="s">
        <v>15</v>
      </c>
      <c r="H1" s="16" t="s">
        <v>18</v>
      </c>
      <c r="I1" s="17" t="s">
        <v>65</v>
      </c>
    </row>
    <row r="2" spans="1:15" x14ac:dyDescent="0.25">
      <c r="G2" s="18" t="s">
        <v>0</v>
      </c>
      <c r="H2" s="13">
        <v>58714</v>
      </c>
      <c r="I2" s="7"/>
    </row>
    <row r="3" spans="1:15" x14ac:dyDescent="0.25">
      <c r="G3" s="18" t="s">
        <v>1</v>
      </c>
      <c r="H3" s="13">
        <v>15093</v>
      </c>
      <c r="I3" s="6"/>
    </row>
    <row r="4" spans="1:15" x14ac:dyDescent="0.25">
      <c r="G4" s="18" t="s">
        <v>2</v>
      </c>
      <c r="H4" s="13">
        <v>53515</v>
      </c>
      <c r="I4" s="6"/>
    </row>
    <row r="5" spans="1:15" ht="15.75" thickBot="1" x14ac:dyDescent="0.3">
      <c r="G5" s="18" t="s">
        <v>57</v>
      </c>
      <c r="H5" s="13">
        <v>2553</v>
      </c>
      <c r="I5" s="14">
        <f>SUM(H1:H5)</f>
        <v>129875</v>
      </c>
    </row>
    <row r="6" spans="1:15" ht="15.75" thickBot="1" x14ac:dyDescent="0.3"/>
    <row r="7" spans="1:15" ht="15.75" thickBot="1" x14ac:dyDescent="0.3">
      <c r="A7" s="352">
        <v>2016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O7" s="4"/>
    </row>
    <row r="8" spans="1:15" ht="15" customHeight="1" thickBot="1" x14ac:dyDescent="0.3">
      <c r="A8" s="353" t="s">
        <v>16</v>
      </c>
      <c r="B8" s="354" t="s">
        <v>17</v>
      </c>
      <c r="C8" s="354" t="s">
        <v>27</v>
      </c>
      <c r="D8" s="355" t="s">
        <v>24</v>
      </c>
      <c r="E8" s="355"/>
      <c r="F8" s="355"/>
      <c r="G8" s="355"/>
      <c r="H8" s="355" t="s">
        <v>26</v>
      </c>
      <c r="I8" s="355"/>
      <c r="J8" s="355"/>
      <c r="K8" s="355"/>
      <c r="L8" s="355"/>
      <c r="M8" s="356" t="s">
        <v>4</v>
      </c>
      <c r="O8" s="4"/>
    </row>
    <row r="9" spans="1:15" ht="22.5" customHeight="1" thickBot="1" x14ac:dyDescent="0.3">
      <c r="A9" s="353"/>
      <c r="B9" s="354"/>
      <c r="C9" s="354"/>
      <c r="D9" s="357" t="s">
        <v>5</v>
      </c>
      <c r="E9" s="357" t="s">
        <v>21</v>
      </c>
      <c r="F9" s="357" t="s">
        <v>22</v>
      </c>
      <c r="G9" s="357" t="s">
        <v>23</v>
      </c>
      <c r="H9" s="358" t="s">
        <v>6</v>
      </c>
      <c r="I9" s="357" t="s">
        <v>25</v>
      </c>
      <c r="J9" s="357"/>
      <c r="K9" s="357" t="s">
        <v>7</v>
      </c>
      <c r="L9" s="357"/>
      <c r="M9" s="356"/>
      <c r="O9" s="4"/>
    </row>
    <row r="10" spans="1:15" ht="35.25" customHeight="1" thickBot="1" x14ac:dyDescent="0.3">
      <c r="A10" s="353"/>
      <c r="B10" s="354"/>
      <c r="C10" s="354"/>
      <c r="D10" s="357"/>
      <c r="E10" s="357"/>
      <c r="F10" s="357"/>
      <c r="G10" s="357"/>
      <c r="H10" s="358"/>
      <c r="I10" s="262" t="s">
        <v>8</v>
      </c>
      <c r="J10" s="262" t="s">
        <v>9</v>
      </c>
      <c r="K10" s="262" t="s">
        <v>10</v>
      </c>
      <c r="L10" s="262" t="s">
        <v>11</v>
      </c>
      <c r="M10" s="356"/>
      <c r="O10" s="4"/>
    </row>
    <row r="11" spans="1:15" ht="63" customHeight="1" thickBot="1" x14ac:dyDescent="0.3">
      <c r="A11" s="359" t="s">
        <v>34</v>
      </c>
      <c r="B11" s="286" t="s">
        <v>19</v>
      </c>
      <c r="C11" s="263" t="s">
        <v>20</v>
      </c>
      <c r="D11" s="264" t="s">
        <v>0</v>
      </c>
      <c r="E11" s="264">
        <v>2</v>
      </c>
      <c r="F11" s="264" t="s">
        <v>28</v>
      </c>
      <c r="G11" s="265" t="s">
        <v>12</v>
      </c>
      <c r="H11" s="316">
        <v>0</v>
      </c>
      <c r="I11" s="267">
        <f>H11*0.95</f>
        <v>0</v>
      </c>
      <c r="J11" s="267">
        <v>0</v>
      </c>
      <c r="K11" s="267">
        <v>0</v>
      </c>
      <c r="L11" s="267">
        <f>H11*0.05</f>
        <v>0</v>
      </c>
      <c r="M11" s="267">
        <v>0</v>
      </c>
      <c r="N11" s="9" t="s">
        <v>59</v>
      </c>
      <c r="O11" s="4"/>
    </row>
    <row r="12" spans="1:15" ht="15" hidden="1" customHeight="1" thickBot="1" x14ac:dyDescent="0.3">
      <c r="A12" s="359"/>
      <c r="B12" s="287"/>
      <c r="C12" s="268"/>
      <c r="D12" s="269"/>
      <c r="E12" s="269"/>
      <c r="F12" s="269"/>
      <c r="G12" s="269"/>
      <c r="H12" s="315"/>
      <c r="I12" s="270"/>
      <c r="J12" s="270"/>
      <c r="K12" s="270"/>
      <c r="L12" s="270"/>
      <c r="M12" s="270"/>
    </row>
    <row r="13" spans="1:15" ht="21.75" customHeight="1" thickBot="1" x14ac:dyDescent="0.3">
      <c r="A13" s="359" t="s">
        <v>35</v>
      </c>
      <c r="B13" s="360" t="s">
        <v>29</v>
      </c>
      <c r="C13" s="364" t="s">
        <v>30</v>
      </c>
      <c r="D13" s="363" t="s">
        <v>2</v>
      </c>
      <c r="E13" s="365" t="s">
        <v>33</v>
      </c>
      <c r="F13" s="363"/>
      <c r="G13" s="271" t="s">
        <v>53</v>
      </c>
      <c r="H13" s="316">
        <v>0</v>
      </c>
      <c r="I13" s="272">
        <v>0</v>
      </c>
      <c r="J13" s="272">
        <v>0</v>
      </c>
      <c r="K13" s="272">
        <v>0</v>
      </c>
      <c r="L13" s="272">
        <v>0</v>
      </c>
      <c r="M13" s="272">
        <v>0</v>
      </c>
    </row>
    <row r="14" spans="1:15" ht="23.25" customHeight="1" thickBot="1" x14ac:dyDescent="0.3">
      <c r="A14" s="359"/>
      <c r="B14" s="361"/>
      <c r="C14" s="364"/>
      <c r="D14" s="363"/>
      <c r="E14" s="365"/>
      <c r="F14" s="363"/>
      <c r="G14" s="271" t="s">
        <v>52</v>
      </c>
      <c r="H14" s="315">
        <f>'Harmonogram výzev'!F31</f>
        <v>2000</v>
      </c>
      <c r="I14" s="272"/>
      <c r="J14" s="272"/>
      <c r="K14" s="272"/>
      <c r="L14" s="272"/>
      <c r="M14" s="272"/>
    </row>
    <row r="15" spans="1:15" ht="35.25" thickBot="1" x14ac:dyDescent="0.3">
      <c r="A15" s="359"/>
      <c r="B15" s="362"/>
      <c r="C15" s="273" t="s">
        <v>31</v>
      </c>
      <c r="D15" s="271" t="s">
        <v>2</v>
      </c>
      <c r="E15" s="274" t="s">
        <v>33</v>
      </c>
      <c r="F15" s="271"/>
      <c r="G15" s="271" t="s">
        <v>13</v>
      </c>
      <c r="H15" s="316">
        <v>0</v>
      </c>
      <c r="I15" s="272">
        <v>0</v>
      </c>
      <c r="J15" s="272">
        <v>0</v>
      </c>
      <c r="K15" s="272">
        <v>0</v>
      </c>
      <c r="L15" s="272">
        <v>0</v>
      </c>
      <c r="M15" s="272">
        <v>0</v>
      </c>
    </row>
    <row r="16" spans="1:15" ht="45" customHeight="1" thickBot="1" x14ac:dyDescent="0.3">
      <c r="A16" s="359"/>
      <c r="B16" s="289" t="s">
        <v>32</v>
      </c>
      <c r="C16" s="275" t="s">
        <v>113</v>
      </c>
      <c r="D16" s="271" t="s">
        <v>2</v>
      </c>
      <c r="E16" s="274" t="s">
        <v>33</v>
      </c>
      <c r="F16" s="271"/>
      <c r="G16" s="271" t="s">
        <v>13</v>
      </c>
      <c r="H16" s="315">
        <f>'Harmonogram výzev'!F32</f>
        <v>13000</v>
      </c>
      <c r="I16" s="272"/>
      <c r="J16" s="272"/>
      <c r="K16" s="272"/>
      <c r="L16" s="272"/>
      <c r="M16" s="272"/>
      <c r="N16" s="8" t="s">
        <v>58</v>
      </c>
    </row>
    <row r="17" spans="1:14" ht="37.5" customHeight="1" thickBot="1" x14ac:dyDescent="0.3">
      <c r="A17" s="276" t="s">
        <v>54</v>
      </c>
      <c r="B17" s="290" t="s">
        <v>36</v>
      </c>
      <c r="C17" s="275" t="s">
        <v>37</v>
      </c>
      <c r="D17" s="271" t="s">
        <v>2</v>
      </c>
      <c r="E17" s="274" t="s">
        <v>33</v>
      </c>
      <c r="F17" s="271"/>
      <c r="G17" s="271" t="s">
        <v>14</v>
      </c>
      <c r="H17" s="315">
        <f>'Harmonogram výzev'!F33</f>
        <v>5000</v>
      </c>
      <c r="I17" s="272"/>
      <c r="J17" s="272"/>
      <c r="K17" s="272"/>
      <c r="L17" s="272"/>
      <c r="M17" s="272"/>
    </row>
    <row r="18" spans="1:14" ht="35.25" customHeight="1" thickBot="1" x14ac:dyDescent="0.3">
      <c r="A18" s="359" t="s">
        <v>55</v>
      </c>
      <c r="B18" s="368" t="s">
        <v>38</v>
      </c>
      <c r="C18" s="277" t="s">
        <v>39</v>
      </c>
      <c r="D18" s="264" t="s">
        <v>0</v>
      </c>
      <c r="E18" s="264">
        <v>2</v>
      </c>
      <c r="F18" s="264">
        <v>10</v>
      </c>
      <c r="G18" s="265" t="s">
        <v>41</v>
      </c>
      <c r="H18" s="315">
        <f>'Harmonogram výzev'!F7</f>
        <v>3000</v>
      </c>
      <c r="I18" s="267"/>
      <c r="J18" s="267"/>
      <c r="K18" s="267"/>
      <c r="L18" s="267"/>
      <c r="M18" s="267"/>
      <c r="N18" s="10"/>
    </row>
    <row r="19" spans="1:14" ht="35.25" customHeight="1" thickBot="1" x14ac:dyDescent="0.3">
      <c r="A19" s="359"/>
      <c r="B19" s="361"/>
      <c r="C19" s="278" t="s">
        <v>112</v>
      </c>
      <c r="D19" s="264" t="s">
        <v>0</v>
      </c>
      <c r="E19" s="264">
        <v>1</v>
      </c>
      <c r="F19" s="264" t="s">
        <v>42</v>
      </c>
      <c r="G19" s="265" t="s">
        <v>43</v>
      </c>
      <c r="H19" s="316">
        <v>0</v>
      </c>
      <c r="I19" s="267">
        <v>0</v>
      </c>
      <c r="J19" s="267">
        <v>0</v>
      </c>
      <c r="K19" s="267">
        <v>0</v>
      </c>
      <c r="L19" s="267">
        <v>0</v>
      </c>
      <c r="M19" s="267">
        <v>0</v>
      </c>
      <c r="N19" s="12"/>
    </row>
    <row r="20" spans="1:14" ht="45" customHeight="1" thickBot="1" x14ac:dyDescent="0.3">
      <c r="A20" s="359"/>
      <c r="B20" s="362"/>
      <c r="C20" s="277" t="s">
        <v>40</v>
      </c>
      <c r="D20" s="264" t="s">
        <v>0</v>
      </c>
      <c r="E20" s="264">
        <v>2</v>
      </c>
      <c r="F20" s="264">
        <v>10</v>
      </c>
      <c r="G20" s="265" t="s">
        <v>64</v>
      </c>
      <c r="H20" s="315">
        <f>'Harmonogram výzev'!F7</f>
        <v>3000</v>
      </c>
      <c r="I20" s="267">
        <f>H20*0.95</f>
        <v>2850</v>
      </c>
      <c r="J20" s="267">
        <v>0</v>
      </c>
      <c r="K20" s="267">
        <v>0</v>
      </c>
      <c r="L20" s="267">
        <f>H20*0.05</f>
        <v>150</v>
      </c>
      <c r="M20" s="267">
        <v>0</v>
      </c>
      <c r="N20" s="10"/>
    </row>
    <row r="21" spans="1:14" ht="50.25" customHeight="1" thickBot="1" x14ac:dyDescent="0.3">
      <c r="A21" s="359" t="s">
        <v>56</v>
      </c>
      <c r="B21" s="360" t="s">
        <v>44</v>
      </c>
      <c r="C21" s="366" t="s">
        <v>47</v>
      </c>
      <c r="D21" s="264" t="s">
        <v>0</v>
      </c>
      <c r="E21" s="264">
        <v>2</v>
      </c>
      <c r="F21" s="264" t="s">
        <v>28</v>
      </c>
      <c r="G21" s="265" t="s">
        <v>51</v>
      </c>
      <c r="H21" s="316">
        <v>0</v>
      </c>
      <c r="I21" s="267">
        <v>0</v>
      </c>
      <c r="J21" s="267">
        <v>0</v>
      </c>
      <c r="K21" s="267">
        <v>0</v>
      </c>
      <c r="L21" s="267">
        <v>0</v>
      </c>
      <c r="M21" s="267">
        <v>0</v>
      </c>
      <c r="N21" s="8" t="s">
        <v>60</v>
      </c>
    </row>
    <row r="22" spans="1:14" ht="35.25" customHeight="1" thickBot="1" x14ac:dyDescent="0.3">
      <c r="A22" s="359"/>
      <c r="B22" s="361"/>
      <c r="C22" s="366"/>
      <c r="D22" s="264" t="s">
        <v>0</v>
      </c>
      <c r="E22" s="264">
        <v>2</v>
      </c>
      <c r="F22" s="264" t="s">
        <v>105</v>
      </c>
      <c r="G22" s="265" t="s">
        <v>106</v>
      </c>
      <c r="H22" s="316">
        <v>0</v>
      </c>
      <c r="I22" s="267">
        <v>0</v>
      </c>
      <c r="J22" s="267">
        <v>0</v>
      </c>
      <c r="K22" s="267">
        <v>0</v>
      </c>
      <c r="L22" s="267">
        <v>0</v>
      </c>
      <c r="M22" s="267">
        <v>0</v>
      </c>
      <c r="N22" s="8" t="s">
        <v>63</v>
      </c>
    </row>
    <row r="23" spans="1:14" ht="35.25" customHeight="1" thickBot="1" x14ac:dyDescent="0.3">
      <c r="A23" s="359"/>
      <c r="B23" s="361"/>
      <c r="C23" s="367" t="s">
        <v>47</v>
      </c>
      <c r="D23" s="279" t="s">
        <v>45</v>
      </c>
      <c r="E23" s="279">
        <v>2</v>
      </c>
      <c r="F23" s="280">
        <v>42431</v>
      </c>
      <c r="G23" s="280" t="s">
        <v>109</v>
      </c>
      <c r="H23" s="316">
        <v>0</v>
      </c>
      <c r="I23" s="281">
        <v>0</v>
      </c>
      <c r="J23" s="281">
        <v>0</v>
      </c>
      <c r="K23" s="281">
        <v>0</v>
      </c>
      <c r="L23" s="281">
        <v>0</v>
      </c>
      <c r="M23" s="281">
        <v>0</v>
      </c>
      <c r="N23" s="8" t="s">
        <v>61</v>
      </c>
    </row>
    <row r="24" spans="1:14" ht="36" customHeight="1" thickBot="1" x14ac:dyDescent="0.3">
      <c r="A24" s="359"/>
      <c r="B24" s="361"/>
      <c r="C24" s="367"/>
      <c r="D24" s="279" t="s">
        <v>45</v>
      </c>
      <c r="E24" s="279">
        <v>2</v>
      </c>
      <c r="F24" s="280">
        <v>42431</v>
      </c>
      <c r="G24" s="280" t="s">
        <v>49</v>
      </c>
      <c r="H24" s="316">
        <v>0</v>
      </c>
      <c r="I24" s="281">
        <v>0</v>
      </c>
      <c r="J24" s="281">
        <v>0</v>
      </c>
      <c r="K24" s="281">
        <v>0</v>
      </c>
      <c r="L24" s="281">
        <v>0</v>
      </c>
      <c r="M24" s="281">
        <v>0</v>
      </c>
      <c r="N24" s="8" t="s">
        <v>62</v>
      </c>
    </row>
    <row r="25" spans="1:14" ht="45.75" customHeight="1" thickBot="1" x14ac:dyDescent="0.3">
      <c r="A25" s="359"/>
      <c r="B25" s="369"/>
      <c r="C25" s="282" t="s">
        <v>48</v>
      </c>
      <c r="D25" s="279" t="s">
        <v>45</v>
      </c>
      <c r="E25" s="279">
        <v>2</v>
      </c>
      <c r="F25" s="283" t="s">
        <v>46</v>
      </c>
      <c r="G25" s="284" t="s">
        <v>50</v>
      </c>
      <c r="H25" s="316">
        <v>0</v>
      </c>
      <c r="I25" s="281">
        <v>0</v>
      </c>
      <c r="J25" s="281">
        <v>0</v>
      </c>
      <c r="K25" s="281">
        <v>0</v>
      </c>
      <c r="L25" s="281">
        <v>0</v>
      </c>
      <c r="M25" s="281">
        <v>0</v>
      </c>
    </row>
    <row r="26" spans="1:14" ht="35.25" thickBot="1" x14ac:dyDescent="0.3">
      <c r="A26" s="276" t="s">
        <v>66</v>
      </c>
      <c r="B26" s="287" t="s">
        <v>67</v>
      </c>
      <c r="C26" s="273" t="s">
        <v>68</v>
      </c>
      <c r="D26" s="271" t="s">
        <v>2</v>
      </c>
      <c r="E26" s="274" t="s">
        <v>69</v>
      </c>
      <c r="F26" s="307"/>
      <c r="G26" s="306" t="s">
        <v>70</v>
      </c>
      <c r="H26" s="316">
        <v>0</v>
      </c>
      <c r="I26" s="272">
        <v>0</v>
      </c>
      <c r="J26" s="272">
        <v>0</v>
      </c>
      <c r="K26" s="272">
        <v>0</v>
      </c>
      <c r="L26" s="272">
        <v>0</v>
      </c>
      <c r="M26" s="272">
        <v>0</v>
      </c>
      <c r="N26" s="11"/>
    </row>
    <row r="27" spans="1:14" x14ac:dyDescent="0.25">
      <c r="A27" s="8"/>
      <c r="B27" s="308"/>
      <c r="F27" s="308"/>
      <c r="N27" s="3"/>
    </row>
    <row r="28" spans="1:14" x14ac:dyDescent="0.25">
      <c r="A28" s="8"/>
      <c r="N28" s="3"/>
    </row>
    <row r="29" spans="1:14" x14ac:dyDescent="0.25">
      <c r="A29" s="8"/>
      <c r="N29" s="3"/>
    </row>
    <row r="30" spans="1:14" x14ac:dyDescent="0.25">
      <c r="A30" s="8"/>
      <c r="N30" s="3"/>
    </row>
    <row r="31" spans="1:14" x14ac:dyDescent="0.25">
      <c r="A31" s="8"/>
      <c r="N31" s="3"/>
    </row>
    <row r="32" spans="1:14" x14ac:dyDescent="0.25">
      <c r="A32" s="8"/>
      <c r="N32" s="3"/>
    </row>
    <row r="33" spans="1:14" x14ac:dyDescent="0.25">
      <c r="A33" s="8"/>
      <c r="N33" s="3"/>
    </row>
    <row r="34" spans="1:14" x14ac:dyDescent="0.25">
      <c r="A34" s="8"/>
      <c r="N34" s="3"/>
    </row>
    <row r="35" spans="1:14" x14ac:dyDescent="0.25">
      <c r="A35" s="8"/>
      <c r="N35" s="3"/>
    </row>
    <row r="36" spans="1:14" x14ac:dyDescent="0.25">
      <c r="A36" s="8"/>
      <c r="N36" s="3"/>
    </row>
    <row r="37" spans="1:14" x14ac:dyDescent="0.25">
      <c r="A37" s="8"/>
      <c r="N37" s="3"/>
    </row>
    <row r="38" spans="1:14" x14ac:dyDescent="0.25">
      <c r="A38" s="8"/>
      <c r="N38" s="3"/>
    </row>
    <row r="39" spans="1:14" x14ac:dyDescent="0.25">
      <c r="A39" s="8"/>
      <c r="N39" s="3"/>
    </row>
    <row r="40" spans="1:14" x14ac:dyDescent="0.25">
      <c r="A40" s="8"/>
      <c r="N40" s="3"/>
    </row>
    <row r="41" spans="1:14" x14ac:dyDescent="0.25">
      <c r="A41" s="8"/>
      <c r="N41" s="3"/>
    </row>
    <row r="42" spans="1:14" ht="36.75" customHeight="1" x14ac:dyDescent="0.25">
      <c r="A42" s="8"/>
      <c r="N42" s="3"/>
    </row>
    <row r="43" spans="1:14" x14ac:dyDescent="0.25">
      <c r="A43" s="8"/>
      <c r="N43" s="3"/>
    </row>
    <row r="44" spans="1:14" x14ac:dyDescent="0.25">
      <c r="A44" s="8"/>
      <c r="N44" s="3"/>
    </row>
    <row r="45" spans="1:14" x14ac:dyDescent="0.25">
      <c r="A45" s="8"/>
      <c r="N45" s="3"/>
    </row>
    <row r="46" spans="1:14" x14ac:dyDescent="0.25">
      <c r="A46" s="8"/>
      <c r="N46" s="3"/>
    </row>
    <row r="47" spans="1:14" x14ac:dyDescent="0.25">
      <c r="A47" s="8"/>
      <c r="N47" s="3"/>
    </row>
    <row r="48" spans="1:14" ht="22.5" customHeight="1" x14ac:dyDescent="0.25">
      <c r="A48" s="8"/>
      <c r="N48" s="3"/>
    </row>
    <row r="49" spans="1:14" x14ac:dyDescent="0.25">
      <c r="A49" s="8"/>
      <c r="N49" s="3"/>
    </row>
    <row r="50" spans="1:14" x14ac:dyDescent="0.25">
      <c r="A50" s="8"/>
      <c r="N50" s="3"/>
    </row>
    <row r="51" spans="1:14" x14ac:dyDescent="0.25">
      <c r="A51" s="8"/>
      <c r="N51" s="3"/>
    </row>
    <row r="52" spans="1:14" x14ac:dyDescent="0.25">
      <c r="A52" s="8"/>
      <c r="N52" s="3"/>
    </row>
    <row r="53" spans="1:14" x14ac:dyDescent="0.25">
      <c r="A53" s="8"/>
      <c r="N53" s="3"/>
    </row>
    <row r="54" spans="1:14" x14ac:dyDescent="0.25">
      <c r="A54" s="8"/>
      <c r="N54" s="3"/>
    </row>
    <row r="55" spans="1:14" x14ac:dyDescent="0.25">
      <c r="A55" s="8"/>
      <c r="N55" s="3"/>
    </row>
    <row r="56" spans="1:14" x14ac:dyDescent="0.25">
      <c r="A56" s="8"/>
      <c r="N56" s="3"/>
    </row>
    <row r="57" spans="1:14" ht="34.5" customHeight="1" x14ac:dyDescent="0.25">
      <c r="A57" s="8"/>
      <c r="N57" s="3"/>
    </row>
    <row r="58" spans="1:14" ht="18.75" customHeight="1" x14ac:dyDescent="0.25">
      <c r="A58" s="8"/>
      <c r="N58" s="3"/>
    </row>
    <row r="59" spans="1:14" x14ac:dyDescent="0.25">
      <c r="A59" s="8"/>
      <c r="N59" s="3"/>
    </row>
    <row r="60" spans="1:14" x14ac:dyDescent="0.25">
      <c r="A60" s="8"/>
      <c r="N60" s="3"/>
    </row>
    <row r="61" spans="1:14" x14ac:dyDescent="0.25">
      <c r="A61" s="8"/>
      <c r="N61" s="3"/>
    </row>
    <row r="62" spans="1:14" x14ac:dyDescent="0.25">
      <c r="A62" s="8"/>
      <c r="N62" s="3"/>
    </row>
    <row r="63" spans="1:14" x14ac:dyDescent="0.25">
      <c r="A63" s="8"/>
      <c r="N63" s="3"/>
    </row>
    <row r="64" spans="1:14" x14ac:dyDescent="0.25">
      <c r="A64" s="8"/>
      <c r="N64" s="3"/>
    </row>
    <row r="65" spans="1:14" x14ac:dyDescent="0.25">
      <c r="A65" s="8"/>
      <c r="N65" s="3"/>
    </row>
    <row r="66" spans="1:14" x14ac:dyDescent="0.25">
      <c r="A66" s="8"/>
      <c r="N66" s="3"/>
    </row>
    <row r="67" spans="1:14" ht="36.75" customHeight="1" x14ac:dyDescent="0.25">
      <c r="A67" s="8"/>
      <c r="N67" s="3"/>
    </row>
    <row r="68" spans="1:14" x14ac:dyDescent="0.25">
      <c r="A68" s="8"/>
      <c r="N68" s="3"/>
    </row>
    <row r="69" spans="1:14" x14ac:dyDescent="0.25">
      <c r="A69" s="8"/>
      <c r="N69" s="3"/>
    </row>
    <row r="70" spans="1:14" x14ac:dyDescent="0.25">
      <c r="A70" s="8"/>
      <c r="N70" s="3"/>
    </row>
    <row r="71" spans="1:14" x14ac:dyDescent="0.25">
      <c r="A71" s="8"/>
      <c r="N71" s="3"/>
    </row>
    <row r="72" spans="1:14" x14ac:dyDescent="0.25">
      <c r="A72" s="8"/>
      <c r="N72" s="3"/>
    </row>
    <row r="73" spans="1:14" ht="23.25" customHeight="1" x14ac:dyDescent="0.25">
      <c r="A73" s="8"/>
      <c r="N73" s="3"/>
    </row>
    <row r="74" spans="1:14" x14ac:dyDescent="0.25">
      <c r="A74" s="8"/>
      <c r="N74" s="3"/>
    </row>
    <row r="75" spans="1:14" x14ac:dyDescent="0.25">
      <c r="A75" s="8"/>
      <c r="N75" s="3"/>
    </row>
    <row r="76" spans="1:14" x14ac:dyDescent="0.25">
      <c r="A76" s="8"/>
      <c r="N76" s="3"/>
    </row>
    <row r="77" spans="1:14" x14ac:dyDescent="0.25">
      <c r="A77" s="8"/>
      <c r="N77" s="3"/>
    </row>
    <row r="78" spans="1:14" x14ac:dyDescent="0.25">
      <c r="A78" s="8"/>
      <c r="N78" s="3"/>
    </row>
    <row r="79" spans="1:14" x14ac:dyDescent="0.25">
      <c r="A79" s="8"/>
      <c r="N79" s="3"/>
    </row>
    <row r="80" spans="1:14" x14ac:dyDescent="0.25">
      <c r="A80" s="8"/>
      <c r="N80" s="3"/>
    </row>
    <row r="81" spans="1:14" x14ac:dyDescent="0.25">
      <c r="A81" s="8"/>
      <c r="N81" s="3"/>
    </row>
    <row r="82" spans="1:14" ht="26.25" customHeight="1" x14ac:dyDescent="0.25">
      <c r="A82" s="8"/>
      <c r="N82" s="3"/>
    </row>
    <row r="83" spans="1:14" ht="18.75" customHeight="1" x14ac:dyDescent="0.25">
      <c r="A83" s="8"/>
      <c r="N83" s="3"/>
    </row>
    <row r="84" spans="1:14" x14ac:dyDescent="0.25">
      <c r="A84" s="8"/>
      <c r="N84" s="3"/>
    </row>
    <row r="85" spans="1:14" x14ac:dyDescent="0.25">
      <c r="A85" s="8"/>
      <c r="N85" s="3"/>
    </row>
    <row r="86" spans="1:14" x14ac:dyDescent="0.25">
      <c r="A86" s="8"/>
      <c r="N86" s="3"/>
    </row>
    <row r="87" spans="1:14" x14ac:dyDescent="0.25">
      <c r="A87" s="8"/>
      <c r="N87" s="3"/>
    </row>
    <row r="88" spans="1:14" x14ac:dyDescent="0.25">
      <c r="A88" s="8"/>
      <c r="N88" s="3"/>
    </row>
    <row r="89" spans="1:14" x14ac:dyDescent="0.25">
      <c r="A89" s="8"/>
      <c r="N89" s="3"/>
    </row>
    <row r="90" spans="1:14" x14ac:dyDescent="0.25">
      <c r="A90" s="8"/>
      <c r="N90" s="3"/>
    </row>
    <row r="91" spans="1:14" x14ac:dyDescent="0.25">
      <c r="A91" s="8"/>
      <c r="N91" s="3"/>
    </row>
    <row r="92" spans="1:14" ht="34.5" customHeight="1" x14ac:dyDescent="0.25">
      <c r="A92" s="8"/>
      <c r="N92" s="3"/>
    </row>
    <row r="93" spans="1:14" x14ac:dyDescent="0.25">
      <c r="A93" s="8"/>
      <c r="N93" s="3"/>
    </row>
    <row r="94" spans="1:14" x14ac:dyDescent="0.25">
      <c r="A94" s="8"/>
      <c r="N94" s="3"/>
    </row>
    <row r="95" spans="1:14" x14ac:dyDescent="0.25">
      <c r="A95" s="8"/>
      <c r="N95" s="3"/>
    </row>
    <row r="96" spans="1:14" x14ac:dyDescent="0.25">
      <c r="A96" s="8"/>
      <c r="N96" s="3"/>
    </row>
    <row r="97" spans="1:14" x14ac:dyDescent="0.25">
      <c r="A97" s="8"/>
      <c r="N97" s="3"/>
    </row>
    <row r="98" spans="1:14" x14ac:dyDescent="0.25">
      <c r="A98" s="8"/>
      <c r="N98" s="3"/>
    </row>
    <row r="99" spans="1:14" x14ac:dyDescent="0.25">
      <c r="A99" s="8"/>
      <c r="N99" s="3"/>
    </row>
    <row r="100" spans="1:14" x14ac:dyDescent="0.25">
      <c r="A100" s="8"/>
      <c r="N100" s="3"/>
    </row>
    <row r="101" spans="1:14" x14ac:dyDescent="0.25">
      <c r="A101" s="8"/>
      <c r="N101" s="3"/>
    </row>
    <row r="102" spans="1:14" x14ac:dyDescent="0.25">
      <c r="A102" s="8"/>
      <c r="N102" s="3"/>
    </row>
    <row r="103" spans="1:14" x14ac:dyDescent="0.25">
      <c r="A103" s="8"/>
      <c r="N103" s="3"/>
    </row>
    <row r="104" spans="1:14" x14ac:dyDescent="0.25">
      <c r="A104" s="8"/>
      <c r="N104" s="3"/>
    </row>
    <row r="105" spans="1:14" x14ac:dyDescent="0.25">
      <c r="A105" s="8"/>
      <c r="N105" s="3"/>
    </row>
    <row r="106" spans="1:14" x14ac:dyDescent="0.25">
      <c r="A106" s="8"/>
      <c r="N106" s="3"/>
    </row>
    <row r="107" spans="1:14" ht="29.25" customHeight="1" x14ac:dyDescent="0.25">
      <c r="A107" s="8"/>
      <c r="N107" s="3"/>
    </row>
    <row r="108" spans="1:14" x14ac:dyDescent="0.25">
      <c r="A108" s="8"/>
      <c r="N108" s="3"/>
    </row>
    <row r="109" spans="1:14" x14ac:dyDescent="0.25">
      <c r="A109" s="8"/>
      <c r="N109" s="3"/>
    </row>
    <row r="110" spans="1:14" x14ac:dyDescent="0.25">
      <c r="A110" s="8"/>
      <c r="N110" s="3"/>
    </row>
    <row r="111" spans="1:14" x14ac:dyDescent="0.25">
      <c r="A111" s="8"/>
      <c r="N111" s="3"/>
    </row>
    <row r="112" spans="1:14" x14ac:dyDescent="0.25">
      <c r="A112" s="8"/>
      <c r="N112" s="3"/>
    </row>
    <row r="113" spans="1:14" x14ac:dyDescent="0.25">
      <c r="A113" s="8"/>
      <c r="N113" s="3"/>
    </row>
    <row r="114" spans="1:14" x14ac:dyDescent="0.25">
      <c r="A114" s="8"/>
      <c r="N114" s="3"/>
    </row>
    <row r="115" spans="1:14" x14ac:dyDescent="0.25">
      <c r="A115" s="8"/>
      <c r="N115" s="3"/>
    </row>
    <row r="116" spans="1:14" x14ac:dyDescent="0.25">
      <c r="A116" s="8"/>
      <c r="N116" s="3"/>
    </row>
    <row r="117" spans="1:14" ht="33.75" customHeight="1" x14ac:dyDescent="0.25">
      <c r="A117" s="8"/>
      <c r="N117" s="3"/>
    </row>
    <row r="118" spans="1:14" x14ac:dyDescent="0.25">
      <c r="A118" s="8"/>
      <c r="N118" s="3"/>
    </row>
    <row r="119" spans="1:14" x14ac:dyDescent="0.25">
      <c r="A119" s="8"/>
      <c r="N119" s="3"/>
    </row>
    <row r="120" spans="1:14" x14ac:dyDescent="0.25">
      <c r="A120" s="8"/>
      <c r="N120" s="3"/>
    </row>
    <row r="121" spans="1:14" x14ac:dyDescent="0.25">
      <c r="A121" s="8"/>
      <c r="N121" s="3"/>
    </row>
    <row r="122" spans="1:14" x14ac:dyDescent="0.25">
      <c r="A122" s="8"/>
      <c r="N122" s="3"/>
    </row>
    <row r="123" spans="1:14" x14ac:dyDescent="0.25">
      <c r="A123" s="8"/>
      <c r="N123" s="3"/>
    </row>
    <row r="124" spans="1:14" x14ac:dyDescent="0.25">
      <c r="A124" s="8"/>
      <c r="N124" s="3"/>
    </row>
    <row r="125" spans="1:14" x14ac:dyDescent="0.25">
      <c r="A125" s="8"/>
      <c r="N125" s="3"/>
    </row>
    <row r="126" spans="1:14" x14ac:dyDescent="0.25">
      <c r="A126" s="8"/>
      <c r="N126" s="3"/>
    </row>
    <row r="127" spans="1:14" x14ac:dyDescent="0.25">
      <c r="A127" s="8"/>
      <c r="N127" s="3"/>
    </row>
    <row r="128" spans="1:14" x14ac:dyDescent="0.25">
      <c r="A128" s="8"/>
      <c r="N128" s="3"/>
    </row>
    <row r="129" spans="1:14" x14ac:dyDescent="0.25">
      <c r="A129" s="8"/>
      <c r="N129" s="3"/>
    </row>
    <row r="130" spans="1:14" x14ac:dyDescent="0.25">
      <c r="A130" s="8"/>
      <c r="N130" s="3"/>
    </row>
    <row r="131" spans="1:14" x14ac:dyDescent="0.25">
      <c r="A131" s="8"/>
      <c r="N131" s="3"/>
    </row>
    <row r="132" spans="1:14" ht="29.25" customHeight="1" x14ac:dyDescent="0.25">
      <c r="A132" s="8"/>
      <c r="N132" s="3"/>
    </row>
    <row r="133" spans="1:14" x14ac:dyDescent="0.25">
      <c r="A133" s="8"/>
      <c r="N133" s="3"/>
    </row>
    <row r="134" spans="1:14" x14ac:dyDescent="0.25">
      <c r="A134" s="8"/>
      <c r="N134" s="3"/>
    </row>
    <row r="135" spans="1:14" x14ac:dyDescent="0.25">
      <c r="A135" s="8"/>
      <c r="N135" s="3"/>
    </row>
    <row r="136" spans="1:14" x14ac:dyDescent="0.25">
      <c r="A136" s="8"/>
      <c r="N136" s="3"/>
    </row>
    <row r="137" spans="1:14" x14ac:dyDescent="0.25">
      <c r="A137" s="8"/>
      <c r="N137" s="3"/>
    </row>
    <row r="138" spans="1:14" x14ac:dyDescent="0.25">
      <c r="A138" s="8"/>
      <c r="N138" s="3"/>
    </row>
    <row r="139" spans="1:14" x14ac:dyDescent="0.25">
      <c r="A139" s="8"/>
      <c r="N139" s="3"/>
    </row>
    <row r="140" spans="1:14" x14ac:dyDescent="0.25">
      <c r="A140" s="8"/>
      <c r="N140" s="3"/>
    </row>
    <row r="141" spans="1:14" x14ac:dyDescent="0.25">
      <c r="A141" s="8"/>
      <c r="N141" s="3"/>
    </row>
    <row r="142" spans="1:14" ht="30.75" customHeight="1" x14ac:dyDescent="0.25">
      <c r="A142" s="8"/>
      <c r="N142" s="3"/>
    </row>
    <row r="143" spans="1:14" x14ac:dyDescent="0.25">
      <c r="A143" s="8"/>
      <c r="N143" s="3"/>
    </row>
    <row r="144" spans="1:14" x14ac:dyDescent="0.25">
      <c r="A144" s="8"/>
      <c r="N144" s="3"/>
    </row>
    <row r="145" spans="1:14" x14ac:dyDescent="0.25">
      <c r="A145" s="8"/>
      <c r="N145" s="3"/>
    </row>
    <row r="146" spans="1:14" x14ac:dyDescent="0.25">
      <c r="A146" s="8"/>
      <c r="N146" s="3"/>
    </row>
    <row r="147" spans="1:14" x14ac:dyDescent="0.25">
      <c r="A147" s="8"/>
      <c r="N147" s="3"/>
    </row>
    <row r="148" spans="1:14" x14ac:dyDescent="0.25">
      <c r="A148" s="8"/>
      <c r="N148" s="3"/>
    </row>
    <row r="149" spans="1:14" x14ac:dyDescent="0.25">
      <c r="A149" s="8"/>
      <c r="N149" s="3"/>
    </row>
    <row r="150" spans="1:14" x14ac:dyDescent="0.25">
      <c r="A150" s="8"/>
      <c r="N150" s="3"/>
    </row>
    <row r="151" spans="1:14" x14ac:dyDescent="0.25">
      <c r="A151" s="8"/>
      <c r="N151" s="3"/>
    </row>
    <row r="152" spans="1:14" x14ac:dyDescent="0.25">
      <c r="A152" s="8"/>
      <c r="N152" s="3"/>
    </row>
    <row r="153" spans="1:14" x14ac:dyDescent="0.25">
      <c r="A153" s="8"/>
      <c r="N153" s="3"/>
    </row>
    <row r="154" spans="1:14" x14ac:dyDescent="0.25">
      <c r="A154" s="8"/>
      <c r="N154" s="3"/>
    </row>
    <row r="155" spans="1:14" x14ac:dyDescent="0.25">
      <c r="A155" s="8"/>
      <c r="N155" s="3"/>
    </row>
    <row r="156" spans="1:14" x14ac:dyDescent="0.25">
      <c r="A156" s="8"/>
      <c r="N156" s="3"/>
    </row>
    <row r="157" spans="1:14" ht="33.75" customHeight="1" x14ac:dyDescent="0.25">
      <c r="A157" s="8"/>
      <c r="N157" s="3"/>
    </row>
    <row r="158" spans="1:14" x14ac:dyDescent="0.25">
      <c r="A158" s="8"/>
      <c r="N158" s="3"/>
    </row>
    <row r="159" spans="1:14" x14ac:dyDescent="0.25">
      <c r="A159" s="8"/>
      <c r="N159" s="3"/>
    </row>
    <row r="160" spans="1:14" x14ac:dyDescent="0.25">
      <c r="A160" s="8"/>
      <c r="N160" s="3"/>
    </row>
    <row r="161" spans="1:14" x14ac:dyDescent="0.25">
      <c r="A161" s="8"/>
      <c r="N161" s="3"/>
    </row>
    <row r="162" spans="1:14" x14ac:dyDescent="0.25">
      <c r="A162" s="8"/>
      <c r="N162" s="3"/>
    </row>
    <row r="163" spans="1:14" x14ac:dyDescent="0.25">
      <c r="A163" s="8"/>
      <c r="N163" s="3"/>
    </row>
    <row r="164" spans="1:14" x14ac:dyDescent="0.25">
      <c r="A164" s="8"/>
      <c r="N164" s="3"/>
    </row>
    <row r="165" spans="1:14" x14ac:dyDescent="0.25">
      <c r="A165" s="8"/>
      <c r="N165" s="3"/>
    </row>
    <row r="166" spans="1:14" x14ac:dyDescent="0.25">
      <c r="A166" s="8"/>
      <c r="N166" s="3"/>
    </row>
    <row r="167" spans="1:14" ht="32.25" customHeight="1" x14ac:dyDescent="0.25">
      <c r="A167" s="8"/>
      <c r="N167" s="3"/>
    </row>
    <row r="168" spans="1:14" x14ac:dyDescent="0.25">
      <c r="A168" s="8"/>
      <c r="N168" s="3"/>
    </row>
    <row r="169" spans="1:14" x14ac:dyDescent="0.25">
      <c r="A169" s="8"/>
      <c r="N169" s="3"/>
    </row>
    <row r="170" spans="1:14" x14ac:dyDescent="0.25">
      <c r="A170" s="8"/>
      <c r="N170" s="3"/>
    </row>
    <row r="171" spans="1:14" x14ac:dyDescent="0.25">
      <c r="A171" s="8"/>
      <c r="N171" s="3"/>
    </row>
    <row r="172" spans="1:14" x14ac:dyDescent="0.25">
      <c r="A172" s="8"/>
      <c r="N172" s="3"/>
    </row>
    <row r="173" spans="1:14" x14ac:dyDescent="0.25">
      <c r="A173" s="8"/>
      <c r="N173" s="3"/>
    </row>
    <row r="174" spans="1:14" x14ac:dyDescent="0.25">
      <c r="A174" s="8"/>
      <c r="N174" s="3"/>
    </row>
    <row r="175" spans="1:14" x14ac:dyDescent="0.25">
      <c r="A175" s="8"/>
      <c r="N175" s="3"/>
    </row>
    <row r="176" spans="1:14" x14ac:dyDescent="0.25">
      <c r="A176" s="8"/>
      <c r="N176" s="3"/>
    </row>
    <row r="177" spans="1:14" x14ac:dyDescent="0.25">
      <c r="A177" s="8"/>
      <c r="N177" s="3"/>
    </row>
    <row r="178" spans="1:14" x14ac:dyDescent="0.25">
      <c r="A178" s="8"/>
      <c r="N178" s="3"/>
    </row>
    <row r="179" spans="1:14" x14ac:dyDescent="0.25">
      <c r="A179" s="8"/>
      <c r="N179" s="3"/>
    </row>
    <row r="180" spans="1:14" x14ac:dyDescent="0.25">
      <c r="A180" s="8"/>
      <c r="N180" s="3"/>
    </row>
    <row r="181" spans="1:14" x14ac:dyDescent="0.25">
      <c r="A181" s="8"/>
      <c r="N181" s="3"/>
    </row>
    <row r="182" spans="1:14" ht="36.75" customHeight="1" x14ac:dyDescent="0.25">
      <c r="A182" s="8"/>
      <c r="N182" s="3"/>
    </row>
    <row r="183" spans="1:14" x14ac:dyDescent="0.25">
      <c r="A183" s="8"/>
      <c r="N183" s="3"/>
    </row>
    <row r="184" spans="1:14" x14ac:dyDescent="0.25">
      <c r="A184" s="8"/>
      <c r="N184" s="3"/>
    </row>
    <row r="185" spans="1:14" x14ac:dyDescent="0.25">
      <c r="A185" s="8"/>
      <c r="N185" s="3"/>
    </row>
    <row r="186" spans="1:14" x14ac:dyDescent="0.25">
      <c r="A186" s="8"/>
      <c r="N186" s="3"/>
    </row>
    <row r="187" spans="1:14" x14ac:dyDescent="0.25">
      <c r="A187" s="8"/>
      <c r="N187" s="3"/>
    </row>
    <row r="188" spans="1:14" x14ac:dyDescent="0.25">
      <c r="A188" s="8"/>
      <c r="N188" s="3"/>
    </row>
    <row r="189" spans="1:14" x14ac:dyDescent="0.25">
      <c r="A189" s="8"/>
      <c r="N189" s="3"/>
    </row>
    <row r="190" spans="1:14" x14ac:dyDescent="0.25">
      <c r="A190" s="8"/>
      <c r="N190" s="3"/>
    </row>
    <row r="191" spans="1:14" x14ac:dyDescent="0.25">
      <c r="A191" s="8"/>
      <c r="N191" s="3"/>
    </row>
    <row r="192" spans="1:14" ht="34.5" customHeight="1" x14ac:dyDescent="0.25">
      <c r="A192" s="8"/>
      <c r="N192" s="3"/>
    </row>
    <row r="193" spans="1:14" x14ac:dyDescent="0.25">
      <c r="A193" s="8"/>
      <c r="N193" s="3"/>
    </row>
    <row r="194" spans="1:14" x14ac:dyDescent="0.25">
      <c r="A194" s="8"/>
      <c r="N194" s="3"/>
    </row>
    <row r="195" spans="1:14" x14ac:dyDescent="0.25">
      <c r="A195" s="8"/>
      <c r="N195" s="3"/>
    </row>
    <row r="196" spans="1:14" x14ac:dyDescent="0.25">
      <c r="A196" s="8"/>
      <c r="N196" s="3"/>
    </row>
    <row r="197" spans="1:14" x14ac:dyDescent="0.25">
      <c r="A197" s="8"/>
      <c r="N197" s="3"/>
    </row>
    <row r="198" spans="1:14" x14ac:dyDescent="0.25">
      <c r="A198" s="8"/>
      <c r="N198" s="3"/>
    </row>
    <row r="199" spans="1:14" x14ac:dyDescent="0.25">
      <c r="A199" s="8"/>
      <c r="N199" s="3"/>
    </row>
    <row r="200" spans="1:14" x14ac:dyDescent="0.25">
      <c r="A200" s="8"/>
      <c r="N200" s="3"/>
    </row>
    <row r="201" spans="1:14" x14ac:dyDescent="0.25">
      <c r="A201" s="8"/>
      <c r="N201" s="3"/>
    </row>
    <row r="202" spans="1:14" x14ac:dyDescent="0.25">
      <c r="A202" s="8"/>
      <c r="N202" s="3"/>
    </row>
    <row r="203" spans="1:14" x14ac:dyDescent="0.25">
      <c r="A203" s="8"/>
      <c r="N203" s="3"/>
    </row>
    <row r="204" spans="1:14" x14ac:dyDescent="0.25">
      <c r="A204" s="8"/>
      <c r="N204" s="3"/>
    </row>
    <row r="205" spans="1:14" x14ac:dyDescent="0.25">
      <c r="A205" s="8"/>
      <c r="N205" s="3"/>
    </row>
    <row r="206" spans="1:14" x14ac:dyDescent="0.25">
      <c r="A206" s="8"/>
      <c r="N206" s="3"/>
    </row>
    <row r="207" spans="1:14" ht="36" customHeight="1" x14ac:dyDescent="0.25">
      <c r="A207" s="8"/>
      <c r="N207" s="3"/>
    </row>
    <row r="208" spans="1:14" x14ac:dyDescent="0.25">
      <c r="A208" s="8"/>
      <c r="N208" s="3"/>
    </row>
    <row r="209" spans="1:14" x14ac:dyDescent="0.25">
      <c r="A209" s="8"/>
      <c r="N209" s="3"/>
    </row>
    <row r="210" spans="1:14" x14ac:dyDescent="0.25">
      <c r="A210" s="8"/>
      <c r="N210" s="3"/>
    </row>
    <row r="211" spans="1:14" x14ac:dyDescent="0.25">
      <c r="A211" s="8"/>
      <c r="N211" s="3"/>
    </row>
    <row r="212" spans="1:14" x14ac:dyDescent="0.25">
      <c r="A212" s="8"/>
      <c r="N212" s="3"/>
    </row>
    <row r="213" spans="1:14" x14ac:dyDescent="0.25">
      <c r="A213" s="8"/>
      <c r="N213" s="3"/>
    </row>
    <row r="214" spans="1:14" x14ac:dyDescent="0.25">
      <c r="A214" s="8"/>
      <c r="N214" s="3"/>
    </row>
    <row r="215" spans="1:14" x14ac:dyDescent="0.25">
      <c r="A215" s="8"/>
      <c r="N215" s="3"/>
    </row>
    <row r="216" spans="1:14" x14ac:dyDescent="0.25">
      <c r="A216" s="8"/>
      <c r="N216" s="3"/>
    </row>
    <row r="217" spans="1:14" ht="28.5" customHeight="1" x14ac:dyDescent="0.25">
      <c r="A217" s="8"/>
      <c r="N217" s="3"/>
    </row>
    <row r="218" spans="1:14" x14ac:dyDescent="0.25">
      <c r="A218" s="8"/>
      <c r="N218" s="3"/>
    </row>
    <row r="219" spans="1:14" x14ac:dyDescent="0.25">
      <c r="A219" s="8"/>
      <c r="N219" s="3"/>
    </row>
    <row r="220" spans="1:14" x14ac:dyDescent="0.25">
      <c r="A220" s="8"/>
      <c r="N220" s="3"/>
    </row>
    <row r="221" spans="1:14" x14ac:dyDescent="0.25">
      <c r="A221" s="8"/>
      <c r="N221" s="3"/>
    </row>
    <row r="222" spans="1:14" x14ac:dyDescent="0.25">
      <c r="A222" s="8"/>
      <c r="N222" s="3"/>
    </row>
    <row r="223" spans="1:14" x14ac:dyDescent="0.25">
      <c r="A223" s="8"/>
      <c r="N223" s="3"/>
    </row>
    <row r="224" spans="1:14" x14ac:dyDescent="0.25">
      <c r="A224" s="8"/>
      <c r="N224" s="3"/>
    </row>
    <row r="225" spans="1:14" x14ac:dyDescent="0.25">
      <c r="A225" s="8"/>
      <c r="N225" s="3"/>
    </row>
    <row r="226" spans="1:14" x14ac:dyDescent="0.25">
      <c r="A226" s="8"/>
      <c r="N226" s="3"/>
    </row>
    <row r="227" spans="1:14" x14ac:dyDescent="0.25">
      <c r="A227" s="8"/>
      <c r="N227" s="3"/>
    </row>
    <row r="228" spans="1:14" x14ac:dyDescent="0.25">
      <c r="A228" s="8"/>
      <c r="N228" s="3"/>
    </row>
    <row r="229" spans="1:14" x14ac:dyDescent="0.25">
      <c r="A229" s="8"/>
      <c r="N229" s="3"/>
    </row>
    <row r="230" spans="1:14" x14ac:dyDescent="0.25">
      <c r="A230" s="8"/>
      <c r="N230" s="3"/>
    </row>
    <row r="231" spans="1:14" x14ac:dyDescent="0.25">
      <c r="A231" s="8"/>
      <c r="N231" s="3"/>
    </row>
    <row r="232" spans="1:14" x14ac:dyDescent="0.25">
      <c r="A232" s="8"/>
      <c r="N232" s="3"/>
    </row>
    <row r="233" spans="1:14" x14ac:dyDescent="0.25">
      <c r="A233" s="8"/>
      <c r="N233" s="3"/>
    </row>
    <row r="234" spans="1:14" x14ac:dyDescent="0.25">
      <c r="A234" s="8"/>
      <c r="N234" s="3"/>
    </row>
    <row r="235" spans="1:14" x14ac:dyDescent="0.25">
      <c r="A235" s="8"/>
      <c r="N235" s="3"/>
    </row>
    <row r="236" spans="1:14" x14ac:dyDescent="0.25">
      <c r="A236" s="8"/>
      <c r="N236" s="3"/>
    </row>
    <row r="237" spans="1:14" x14ac:dyDescent="0.25">
      <c r="A237" s="8"/>
      <c r="N237" s="3"/>
    </row>
    <row r="238" spans="1:14" x14ac:dyDescent="0.25">
      <c r="A238" s="8"/>
      <c r="N238" s="3"/>
    </row>
    <row r="239" spans="1:14" x14ac:dyDescent="0.25">
      <c r="A239" s="8"/>
      <c r="N239" s="3"/>
    </row>
    <row r="240" spans="1:14" x14ac:dyDescent="0.25">
      <c r="A240" s="8"/>
      <c r="N240" s="3"/>
    </row>
    <row r="241" spans="1:14" x14ac:dyDescent="0.25">
      <c r="A241" s="8"/>
      <c r="N241" s="3"/>
    </row>
    <row r="242" spans="1:14" x14ac:dyDescent="0.25">
      <c r="A242" s="8"/>
      <c r="N242" s="3"/>
    </row>
    <row r="243" spans="1:14" x14ac:dyDescent="0.25">
      <c r="A243" s="8"/>
      <c r="N243" s="3"/>
    </row>
    <row r="244" spans="1:14" x14ac:dyDescent="0.25">
      <c r="A244" s="8"/>
      <c r="N244" s="3"/>
    </row>
    <row r="245" spans="1:14" x14ac:dyDescent="0.25">
      <c r="A245" s="8"/>
      <c r="N245" s="3"/>
    </row>
    <row r="246" spans="1:14" x14ac:dyDescent="0.25">
      <c r="A246" s="8"/>
      <c r="N246" s="3"/>
    </row>
    <row r="247" spans="1:14" x14ac:dyDescent="0.25">
      <c r="A247" s="8"/>
      <c r="N247" s="3"/>
    </row>
    <row r="248" spans="1:14" x14ac:dyDescent="0.25">
      <c r="A248" s="8"/>
      <c r="N248" s="3"/>
    </row>
    <row r="249" spans="1:14" x14ac:dyDescent="0.25">
      <c r="A249" s="8"/>
      <c r="N249" s="3"/>
    </row>
    <row r="250" spans="1:14" x14ac:dyDescent="0.25">
      <c r="A250" s="8"/>
      <c r="N250" s="3"/>
    </row>
    <row r="251" spans="1:14" x14ac:dyDescent="0.25">
      <c r="A251" s="8"/>
      <c r="N251" s="3"/>
    </row>
    <row r="252" spans="1:14" x14ac:dyDescent="0.25">
      <c r="A252" s="8"/>
      <c r="N252" s="3"/>
    </row>
    <row r="253" spans="1:14" x14ac:dyDescent="0.25">
      <c r="A253" s="8"/>
      <c r="N253" s="3"/>
    </row>
    <row r="254" spans="1:14" x14ac:dyDescent="0.25">
      <c r="A254" s="8"/>
      <c r="N254" s="3"/>
    </row>
    <row r="255" spans="1:14" x14ac:dyDescent="0.25">
      <c r="A255" s="8"/>
      <c r="N255" s="3"/>
    </row>
    <row r="256" spans="1:14" x14ac:dyDescent="0.25">
      <c r="A256" s="8"/>
      <c r="N256" s="3"/>
    </row>
    <row r="257" spans="1:14" x14ac:dyDescent="0.25">
      <c r="A257" s="8"/>
      <c r="N257" s="3"/>
    </row>
    <row r="258" spans="1:14" x14ac:dyDescent="0.25">
      <c r="A258" s="8"/>
      <c r="N258" s="3"/>
    </row>
    <row r="259" spans="1:14" x14ac:dyDescent="0.25">
      <c r="A259" s="8"/>
      <c r="N259" s="3"/>
    </row>
    <row r="260" spans="1:14" x14ac:dyDescent="0.25">
      <c r="A260" s="8"/>
      <c r="N260" s="3"/>
    </row>
    <row r="261" spans="1:14" x14ac:dyDescent="0.25">
      <c r="A261" s="8"/>
      <c r="N261" s="3"/>
    </row>
    <row r="262" spans="1:14" x14ac:dyDescent="0.25">
      <c r="A262" s="8"/>
      <c r="N262" s="3"/>
    </row>
    <row r="263" spans="1:14" x14ac:dyDescent="0.25">
      <c r="A263" s="8"/>
      <c r="N263" s="3"/>
    </row>
    <row r="264" spans="1:14" x14ac:dyDescent="0.25">
      <c r="A264" s="8"/>
      <c r="N264" s="3"/>
    </row>
    <row r="265" spans="1:14" x14ac:dyDescent="0.25">
      <c r="A265" s="8"/>
      <c r="N265" s="3"/>
    </row>
    <row r="266" spans="1:14" x14ac:dyDescent="0.25">
      <c r="A266" s="8"/>
      <c r="N266" s="3"/>
    </row>
    <row r="267" spans="1:14" x14ac:dyDescent="0.25">
      <c r="A267" s="8"/>
      <c r="N267" s="3"/>
    </row>
    <row r="268" spans="1:14" x14ac:dyDescent="0.25">
      <c r="A268" s="8"/>
      <c r="N268" s="3"/>
    </row>
    <row r="269" spans="1:14" x14ac:dyDescent="0.25">
      <c r="A269" s="8"/>
      <c r="N269" s="3"/>
    </row>
    <row r="270" spans="1:14" x14ac:dyDescent="0.25">
      <c r="A270" s="8"/>
      <c r="N270" s="3"/>
    </row>
    <row r="271" spans="1:14" x14ac:dyDescent="0.25">
      <c r="A271" s="8"/>
      <c r="N271" s="3"/>
    </row>
    <row r="272" spans="1:14" x14ac:dyDescent="0.25">
      <c r="A272" s="8"/>
      <c r="N272" s="3"/>
    </row>
    <row r="273" spans="1:14" x14ac:dyDescent="0.25">
      <c r="A273" s="8"/>
      <c r="N273" s="3"/>
    </row>
    <row r="274" spans="1:14" x14ac:dyDescent="0.25">
      <c r="A274" s="8"/>
      <c r="N274" s="3"/>
    </row>
    <row r="275" spans="1:14" x14ac:dyDescent="0.25">
      <c r="A275" s="8"/>
      <c r="N275" s="3"/>
    </row>
    <row r="276" spans="1:14" x14ac:dyDescent="0.25">
      <c r="A276" s="8"/>
      <c r="N276" s="3"/>
    </row>
    <row r="277" spans="1:14" x14ac:dyDescent="0.25">
      <c r="A277" s="8"/>
      <c r="N277" s="3"/>
    </row>
    <row r="278" spans="1:14" x14ac:dyDescent="0.25">
      <c r="A278" s="8"/>
      <c r="N278" s="3"/>
    </row>
    <row r="279" spans="1:14" x14ac:dyDescent="0.25">
      <c r="A279" s="8"/>
      <c r="N279" s="3"/>
    </row>
    <row r="280" spans="1:14" x14ac:dyDescent="0.25">
      <c r="A280" s="8"/>
      <c r="N280" s="3"/>
    </row>
    <row r="281" spans="1:14" x14ac:dyDescent="0.25">
      <c r="A281" s="8"/>
      <c r="N281" s="3"/>
    </row>
    <row r="282" spans="1:14" x14ac:dyDescent="0.25">
      <c r="A282" s="8"/>
      <c r="N282" s="3"/>
    </row>
    <row r="283" spans="1:14" x14ac:dyDescent="0.25">
      <c r="A283" s="8"/>
      <c r="N283" s="3"/>
    </row>
    <row r="284" spans="1:14" x14ac:dyDescent="0.25">
      <c r="A284" s="8"/>
      <c r="N284" s="3"/>
    </row>
    <row r="285" spans="1:14" x14ac:dyDescent="0.25">
      <c r="A285" s="8"/>
      <c r="N285" s="3"/>
    </row>
    <row r="286" spans="1:14" x14ac:dyDescent="0.25">
      <c r="A286" s="8"/>
      <c r="N286" s="3"/>
    </row>
    <row r="287" spans="1:14" x14ac:dyDescent="0.25">
      <c r="A287" s="8"/>
      <c r="N287" s="3"/>
    </row>
    <row r="288" spans="1:14" x14ac:dyDescent="0.25">
      <c r="A288" s="8"/>
      <c r="N288" s="3"/>
    </row>
    <row r="289" spans="1:14" x14ac:dyDescent="0.25">
      <c r="A289" s="8"/>
      <c r="N289" s="3"/>
    </row>
    <row r="290" spans="1:14" x14ac:dyDescent="0.25">
      <c r="A290" s="8"/>
      <c r="N290" s="3"/>
    </row>
    <row r="291" spans="1:14" x14ac:dyDescent="0.25">
      <c r="A291" s="8"/>
      <c r="N291" s="3"/>
    </row>
    <row r="292" spans="1:14" x14ac:dyDescent="0.25">
      <c r="A292" s="8"/>
      <c r="N292" s="3"/>
    </row>
    <row r="293" spans="1:14" x14ac:dyDescent="0.25">
      <c r="A293" s="8"/>
      <c r="N293" s="3"/>
    </row>
    <row r="294" spans="1:14" x14ac:dyDescent="0.25">
      <c r="A294" s="8"/>
      <c r="N294" s="3"/>
    </row>
    <row r="295" spans="1:14" x14ac:dyDescent="0.25">
      <c r="A295" s="8"/>
      <c r="N295" s="3"/>
    </row>
    <row r="296" spans="1:14" x14ac:dyDescent="0.25">
      <c r="A296" s="8"/>
      <c r="N296" s="3"/>
    </row>
    <row r="297" spans="1:14" x14ac:dyDescent="0.25">
      <c r="A297" s="8"/>
      <c r="N297" s="3"/>
    </row>
    <row r="298" spans="1:14" x14ac:dyDescent="0.25">
      <c r="A298" s="8"/>
      <c r="N298" s="3"/>
    </row>
  </sheetData>
  <mergeCells count="27">
    <mergeCell ref="E13:E14"/>
    <mergeCell ref="F13:F14"/>
    <mergeCell ref="A18:A20"/>
    <mergeCell ref="B18:B20"/>
    <mergeCell ref="A21:A25"/>
    <mergeCell ref="B21:B25"/>
    <mergeCell ref="C21:C22"/>
    <mergeCell ref="C23:C24"/>
    <mergeCell ref="A11:A12"/>
    <mergeCell ref="A13:A16"/>
    <mergeCell ref="B13:B15"/>
    <mergeCell ref="C13:C14"/>
    <mergeCell ref="D13:D14"/>
    <mergeCell ref="A7:M7"/>
    <mergeCell ref="A8:A10"/>
    <mergeCell ref="B8:B10"/>
    <mergeCell ref="C8:C10"/>
    <mergeCell ref="D8:G8"/>
    <mergeCell ref="H8:L8"/>
    <mergeCell ref="M8:M10"/>
    <mergeCell ref="D9:D10"/>
    <mergeCell ref="E9:E10"/>
    <mergeCell ref="F9:F10"/>
    <mergeCell ref="G9:G10"/>
    <mergeCell ref="H9:H10"/>
    <mergeCell ref="I9:J9"/>
    <mergeCell ref="K9:L9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8"/>
  <sheetViews>
    <sheetView topLeftCell="A22" workbookViewId="0">
      <selection activeCell="J18" sqref="J18"/>
    </sheetView>
  </sheetViews>
  <sheetFormatPr defaultRowHeight="15" x14ac:dyDescent="0.25"/>
  <cols>
    <col min="1" max="1" width="15.7109375" style="3" customWidth="1"/>
    <col min="2" max="2" width="12.85546875" style="3" customWidth="1"/>
    <col min="3" max="3" width="15.7109375" style="3" customWidth="1"/>
    <col min="4" max="6" width="9.140625" style="3"/>
    <col min="7" max="7" width="33.5703125" style="3" customWidth="1"/>
    <col min="8" max="8" width="10.5703125" style="3" customWidth="1"/>
    <col min="9" max="9" width="10" style="3" bestFit="1" customWidth="1"/>
    <col min="10" max="13" width="9.140625" style="3"/>
    <col min="14" max="14" width="36.140625" style="8" customWidth="1"/>
    <col min="15" max="16384" width="9.140625" style="3"/>
  </cols>
  <sheetData>
    <row r="1" spans="1:15" x14ac:dyDescent="0.25">
      <c r="G1" s="15" t="s">
        <v>15</v>
      </c>
      <c r="H1" s="16" t="s">
        <v>18</v>
      </c>
      <c r="I1" s="17" t="s">
        <v>65</v>
      </c>
    </row>
    <row r="2" spans="1:15" x14ac:dyDescent="0.25">
      <c r="G2" s="18" t="s">
        <v>0</v>
      </c>
      <c r="H2" s="13">
        <v>58714</v>
      </c>
      <c r="I2" s="7"/>
    </row>
    <row r="3" spans="1:15" x14ac:dyDescent="0.25">
      <c r="G3" s="18" t="s">
        <v>1</v>
      </c>
      <c r="H3" s="13">
        <v>15093</v>
      </c>
      <c r="I3" s="6"/>
    </row>
    <row r="4" spans="1:15" x14ac:dyDescent="0.25">
      <c r="G4" s="18" t="s">
        <v>2</v>
      </c>
      <c r="H4" s="13">
        <v>53515</v>
      </c>
      <c r="I4" s="6"/>
    </row>
    <row r="5" spans="1:15" ht="15.75" thickBot="1" x14ac:dyDescent="0.3">
      <c r="G5" s="18" t="s">
        <v>57</v>
      </c>
      <c r="H5" s="13">
        <v>2553</v>
      </c>
      <c r="I5" s="14">
        <f>SUM(H1:H5)</f>
        <v>129875</v>
      </c>
    </row>
    <row r="6" spans="1:15" ht="15.75" thickBot="1" x14ac:dyDescent="0.3"/>
    <row r="7" spans="1:15" ht="15.75" thickBot="1" x14ac:dyDescent="0.3">
      <c r="A7" s="352">
        <v>2016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O7" s="4"/>
    </row>
    <row r="8" spans="1:15" ht="15" customHeight="1" thickBot="1" x14ac:dyDescent="0.3">
      <c r="A8" s="353" t="s">
        <v>16</v>
      </c>
      <c r="B8" s="354" t="s">
        <v>17</v>
      </c>
      <c r="C8" s="354" t="s">
        <v>27</v>
      </c>
      <c r="D8" s="355" t="s">
        <v>24</v>
      </c>
      <c r="E8" s="355"/>
      <c r="F8" s="355"/>
      <c r="G8" s="355"/>
      <c r="H8" s="355" t="s">
        <v>26</v>
      </c>
      <c r="I8" s="355"/>
      <c r="J8" s="355"/>
      <c r="K8" s="355"/>
      <c r="L8" s="355"/>
      <c r="M8" s="356" t="s">
        <v>4</v>
      </c>
      <c r="O8" s="4"/>
    </row>
    <row r="9" spans="1:15" ht="22.5" customHeight="1" thickBot="1" x14ac:dyDescent="0.3">
      <c r="A9" s="353"/>
      <c r="B9" s="354"/>
      <c r="C9" s="354"/>
      <c r="D9" s="357" t="s">
        <v>5</v>
      </c>
      <c r="E9" s="357" t="s">
        <v>21</v>
      </c>
      <c r="F9" s="357" t="s">
        <v>22</v>
      </c>
      <c r="G9" s="357" t="s">
        <v>23</v>
      </c>
      <c r="H9" s="358" t="s">
        <v>6</v>
      </c>
      <c r="I9" s="357" t="s">
        <v>25</v>
      </c>
      <c r="J9" s="357"/>
      <c r="K9" s="357" t="s">
        <v>7</v>
      </c>
      <c r="L9" s="357"/>
      <c r="M9" s="356"/>
      <c r="O9" s="4"/>
    </row>
    <row r="10" spans="1:15" ht="35.25" customHeight="1" thickBot="1" x14ac:dyDescent="0.3">
      <c r="A10" s="353"/>
      <c r="B10" s="354"/>
      <c r="C10" s="354"/>
      <c r="D10" s="357"/>
      <c r="E10" s="357"/>
      <c r="F10" s="357"/>
      <c r="G10" s="357"/>
      <c r="H10" s="358"/>
      <c r="I10" s="262" t="s">
        <v>8</v>
      </c>
      <c r="J10" s="262" t="s">
        <v>9</v>
      </c>
      <c r="K10" s="262" t="s">
        <v>10</v>
      </c>
      <c r="L10" s="262" t="s">
        <v>11</v>
      </c>
      <c r="M10" s="356"/>
      <c r="O10" s="4"/>
    </row>
    <row r="11" spans="1:15" ht="63" customHeight="1" thickBot="1" x14ac:dyDescent="0.3">
      <c r="A11" s="359" t="s">
        <v>34</v>
      </c>
      <c r="B11" s="286" t="s">
        <v>19</v>
      </c>
      <c r="C11" s="263" t="s">
        <v>20</v>
      </c>
      <c r="D11" s="264" t="s">
        <v>0</v>
      </c>
      <c r="E11" s="264">
        <v>2</v>
      </c>
      <c r="F11" s="264" t="s">
        <v>28</v>
      </c>
      <c r="G11" s="265" t="s">
        <v>12</v>
      </c>
      <c r="H11" s="316">
        <v>0</v>
      </c>
      <c r="I11" s="267">
        <v>0</v>
      </c>
      <c r="J11" s="267">
        <v>0</v>
      </c>
      <c r="K11" s="267">
        <v>0</v>
      </c>
      <c r="L11" s="267">
        <v>0</v>
      </c>
      <c r="M11" s="267">
        <v>0</v>
      </c>
      <c r="N11" s="9" t="s">
        <v>59</v>
      </c>
      <c r="O11" s="4"/>
    </row>
    <row r="12" spans="1:15" ht="15" hidden="1" customHeight="1" thickBot="1" x14ac:dyDescent="0.3">
      <c r="A12" s="359"/>
      <c r="B12" s="287"/>
      <c r="C12" s="268"/>
      <c r="D12" s="269"/>
      <c r="E12" s="269"/>
      <c r="F12" s="269"/>
      <c r="G12" s="269"/>
      <c r="H12" s="316">
        <v>0</v>
      </c>
      <c r="I12" s="270"/>
      <c r="J12" s="270"/>
      <c r="K12" s="270"/>
      <c r="L12" s="270"/>
      <c r="M12" s="270"/>
    </row>
    <row r="13" spans="1:15" ht="21.75" customHeight="1" thickBot="1" x14ac:dyDescent="0.3">
      <c r="A13" s="359" t="s">
        <v>35</v>
      </c>
      <c r="B13" s="360" t="s">
        <v>29</v>
      </c>
      <c r="C13" s="364" t="s">
        <v>30</v>
      </c>
      <c r="D13" s="363" t="s">
        <v>2</v>
      </c>
      <c r="E13" s="365" t="s">
        <v>33</v>
      </c>
      <c r="F13" s="363"/>
      <c r="G13" s="271" t="s">
        <v>53</v>
      </c>
      <c r="H13" s="316">
        <v>0</v>
      </c>
      <c r="I13" s="272">
        <v>0</v>
      </c>
      <c r="J13" s="272">
        <v>0</v>
      </c>
      <c r="K13" s="272">
        <v>0</v>
      </c>
      <c r="L13" s="272">
        <v>0</v>
      </c>
      <c r="M13" s="272">
        <v>0</v>
      </c>
    </row>
    <row r="14" spans="1:15" ht="23.25" customHeight="1" thickBot="1" x14ac:dyDescent="0.3">
      <c r="A14" s="359"/>
      <c r="B14" s="361"/>
      <c r="C14" s="364"/>
      <c r="D14" s="363"/>
      <c r="E14" s="365"/>
      <c r="F14" s="363"/>
      <c r="G14" s="271" t="s">
        <v>52</v>
      </c>
      <c r="H14" s="316">
        <v>0</v>
      </c>
      <c r="I14" s="272">
        <v>0</v>
      </c>
      <c r="J14" s="272">
        <v>0</v>
      </c>
      <c r="K14" s="272">
        <v>0</v>
      </c>
      <c r="L14" s="272">
        <v>0</v>
      </c>
      <c r="M14" s="272">
        <v>0</v>
      </c>
    </row>
    <row r="15" spans="1:15" ht="35.25" thickBot="1" x14ac:dyDescent="0.3">
      <c r="A15" s="359"/>
      <c r="B15" s="362"/>
      <c r="C15" s="273" t="s">
        <v>31</v>
      </c>
      <c r="D15" s="271" t="s">
        <v>2</v>
      </c>
      <c r="E15" s="274" t="s">
        <v>33</v>
      </c>
      <c r="F15" s="271"/>
      <c r="G15" s="271" t="s">
        <v>13</v>
      </c>
      <c r="H15" s="316">
        <v>0</v>
      </c>
      <c r="I15" s="272">
        <v>0</v>
      </c>
      <c r="J15" s="272">
        <v>0</v>
      </c>
      <c r="K15" s="272">
        <v>0</v>
      </c>
      <c r="L15" s="272">
        <v>0</v>
      </c>
      <c r="M15" s="272">
        <v>0</v>
      </c>
    </row>
    <row r="16" spans="1:15" ht="51" customHeight="1" thickBot="1" x14ac:dyDescent="0.3">
      <c r="A16" s="359"/>
      <c r="B16" s="289" t="s">
        <v>32</v>
      </c>
      <c r="C16" s="275" t="s">
        <v>113</v>
      </c>
      <c r="D16" s="271" t="s">
        <v>2</v>
      </c>
      <c r="E16" s="274" t="s">
        <v>33</v>
      </c>
      <c r="F16" s="271"/>
      <c r="G16" s="271" t="s">
        <v>13</v>
      </c>
      <c r="H16" s="316">
        <v>0</v>
      </c>
      <c r="I16" s="272">
        <v>0</v>
      </c>
      <c r="J16" s="272">
        <v>0</v>
      </c>
      <c r="K16" s="272">
        <v>0</v>
      </c>
      <c r="L16" s="272">
        <v>0</v>
      </c>
      <c r="M16" s="272">
        <v>0</v>
      </c>
      <c r="N16" s="8" t="s">
        <v>58</v>
      </c>
    </row>
    <row r="17" spans="1:14" ht="39" customHeight="1" thickBot="1" x14ac:dyDescent="0.3">
      <c r="A17" s="276" t="s">
        <v>54</v>
      </c>
      <c r="B17" s="290" t="s">
        <v>36</v>
      </c>
      <c r="C17" s="275" t="s">
        <v>37</v>
      </c>
      <c r="D17" s="271" t="s">
        <v>2</v>
      </c>
      <c r="E17" s="274" t="s">
        <v>33</v>
      </c>
      <c r="F17" s="271"/>
      <c r="G17" s="271" t="s">
        <v>14</v>
      </c>
      <c r="H17" s="316">
        <v>0</v>
      </c>
      <c r="I17" s="272">
        <v>0</v>
      </c>
      <c r="J17" s="272">
        <v>0</v>
      </c>
      <c r="K17" s="272">
        <v>0</v>
      </c>
      <c r="L17" s="272">
        <v>0</v>
      </c>
      <c r="M17" s="272">
        <v>0</v>
      </c>
    </row>
    <row r="18" spans="1:14" ht="37.5" customHeight="1" thickBot="1" x14ac:dyDescent="0.3">
      <c r="A18" s="359" t="s">
        <v>55</v>
      </c>
      <c r="B18" s="368" t="s">
        <v>38</v>
      </c>
      <c r="C18" s="277" t="s">
        <v>39</v>
      </c>
      <c r="D18" s="264" t="s">
        <v>0</v>
      </c>
      <c r="E18" s="264">
        <v>2</v>
      </c>
      <c r="F18" s="264">
        <v>10</v>
      </c>
      <c r="G18" s="265" t="s">
        <v>41</v>
      </c>
      <c r="H18" s="316">
        <v>0</v>
      </c>
      <c r="I18" s="267">
        <v>0</v>
      </c>
      <c r="J18" s="267">
        <v>0</v>
      </c>
      <c r="K18" s="267">
        <v>0</v>
      </c>
      <c r="L18" s="267">
        <v>0</v>
      </c>
      <c r="M18" s="267">
        <v>0</v>
      </c>
      <c r="N18" s="10"/>
    </row>
    <row r="19" spans="1:14" ht="38.25" customHeight="1" thickBot="1" x14ac:dyDescent="0.3">
      <c r="A19" s="359"/>
      <c r="B19" s="361"/>
      <c r="C19" s="278" t="s">
        <v>112</v>
      </c>
      <c r="D19" s="264" t="s">
        <v>0</v>
      </c>
      <c r="E19" s="264">
        <v>1</v>
      </c>
      <c r="F19" s="264" t="s">
        <v>42</v>
      </c>
      <c r="G19" s="265" t="s">
        <v>43</v>
      </c>
      <c r="H19" s="315">
        <f>'Harmonogram výzev'!F8</f>
        <v>15568.52</v>
      </c>
      <c r="I19" s="267">
        <f>H19*0.95</f>
        <v>14790.093999999999</v>
      </c>
      <c r="J19" s="267">
        <v>0</v>
      </c>
      <c r="K19" s="267">
        <v>0</v>
      </c>
      <c r="L19" s="267">
        <f>H19*0.05</f>
        <v>778.42600000000004</v>
      </c>
      <c r="M19" s="267">
        <v>0</v>
      </c>
      <c r="N19" s="12"/>
    </row>
    <row r="20" spans="1:14" ht="45" customHeight="1" thickBot="1" x14ac:dyDescent="0.3">
      <c r="A20" s="359"/>
      <c r="B20" s="362"/>
      <c r="C20" s="277" t="s">
        <v>40</v>
      </c>
      <c r="D20" s="264" t="s">
        <v>0</v>
      </c>
      <c r="E20" s="264">
        <v>2</v>
      </c>
      <c r="F20" s="264">
        <v>10</v>
      </c>
      <c r="G20" s="265" t="s">
        <v>64</v>
      </c>
      <c r="H20" s="316">
        <v>0</v>
      </c>
      <c r="I20" s="267">
        <v>0</v>
      </c>
      <c r="J20" s="267">
        <v>0</v>
      </c>
      <c r="K20" s="267">
        <v>0</v>
      </c>
      <c r="L20" s="267">
        <v>0</v>
      </c>
      <c r="M20" s="267">
        <v>0</v>
      </c>
      <c r="N20" s="10"/>
    </row>
    <row r="21" spans="1:14" ht="50.25" customHeight="1" thickBot="1" x14ac:dyDescent="0.3">
      <c r="A21" s="359" t="s">
        <v>56</v>
      </c>
      <c r="B21" s="360" t="s">
        <v>44</v>
      </c>
      <c r="C21" s="366" t="s">
        <v>47</v>
      </c>
      <c r="D21" s="264" t="s">
        <v>0</v>
      </c>
      <c r="E21" s="264">
        <v>2</v>
      </c>
      <c r="F21" s="264" t="s">
        <v>28</v>
      </c>
      <c r="G21" s="265" t="s">
        <v>51</v>
      </c>
      <c r="H21" s="316">
        <v>0</v>
      </c>
      <c r="I21" s="267">
        <v>0</v>
      </c>
      <c r="J21" s="267">
        <v>0</v>
      </c>
      <c r="K21" s="267">
        <v>0</v>
      </c>
      <c r="L21" s="267">
        <v>0</v>
      </c>
      <c r="M21" s="267">
        <v>0</v>
      </c>
      <c r="N21" s="8" t="s">
        <v>60</v>
      </c>
    </row>
    <row r="22" spans="1:14" ht="35.25" customHeight="1" thickBot="1" x14ac:dyDescent="0.3">
      <c r="A22" s="359"/>
      <c r="B22" s="361"/>
      <c r="C22" s="366"/>
      <c r="D22" s="264" t="s">
        <v>0</v>
      </c>
      <c r="E22" s="264">
        <v>2</v>
      </c>
      <c r="F22" s="264" t="s">
        <v>105</v>
      </c>
      <c r="G22" s="265" t="s">
        <v>106</v>
      </c>
      <c r="H22" s="316">
        <v>0</v>
      </c>
      <c r="I22" s="267">
        <v>0</v>
      </c>
      <c r="J22" s="267">
        <v>0</v>
      </c>
      <c r="K22" s="267">
        <v>0</v>
      </c>
      <c r="L22" s="267">
        <v>0</v>
      </c>
      <c r="M22" s="267">
        <v>0</v>
      </c>
      <c r="N22" s="8" t="s">
        <v>63</v>
      </c>
    </row>
    <row r="23" spans="1:14" ht="35.25" customHeight="1" thickBot="1" x14ac:dyDescent="0.3">
      <c r="A23" s="359"/>
      <c r="B23" s="361"/>
      <c r="C23" s="367" t="s">
        <v>47</v>
      </c>
      <c r="D23" s="279" t="s">
        <v>45</v>
      </c>
      <c r="E23" s="279">
        <v>2</v>
      </c>
      <c r="F23" s="280">
        <v>42431</v>
      </c>
      <c r="G23" s="280" t="s">
        <v>109</v>
      </c>
      <c r="H23" s="316">
        <v>0</v>
      </c>
      <c r="I23" s="281">
        <v>0</v>
      </c>
      <c r="J23" s="281">
        <v>0</v>
      </c>
      <c r="K23" s="281">
        <v>0</v>
      </c>
      <c r="L23" s="281">
        <v>0</v>
      </c>
      <c r="M23" s="281">
        <v>0</v>
      </c>
      <c r="N23" s="8" t="s">
        <v>61</v>
      </c>
    </row>
    <row r="24" spans="1:14" ht="36" customHeight="1" thickBot="1" x14ac:dyDescent="0.3">
      <c r="A24" s="359"/>
      <c r="B24" s="361"/>
      <c r="C24" s="367"/>
      <c r="D24" s="279" t="s">
        <v>45</v>
      </c>
      <c r="E24" s="279">
        <v>2</v>
      </c>
      <c r="F24" s="280">
        <v>42431</v>
      </c>
      <c r="G24" s="280" t="s">
        <v>49</v>
      </c>
      <c r="H24" s="316">
        <v>0</v>
      </c>
      <c r="I24" s="281">
        <v>0</v>
      </c>
      <c r="J24" s="281">
        <v>0</v>
      </c>
      <c r="K24" s="281">
        <v>0</v>
      </c>
      <c r="L24" s="281">
        <v>0</v>
      </c>
      <c r="M24" s="281">
        <v>0</v>
      </c>
      <c r="N24" s="8" t="s">
        <v>62</v>
      </c>
    </row>
    <row r="25" spans="1:14" ht="45.75" customHeight="1" thickBot="1" x14ac:dyDescent="0.3">
      <c r="A25" s="359"/>
      <c r="B25" s="369"/>
      <c r="C25" s="282" t="s">
        <v>48</v>
      </c>
      <c r="D25" s="279" t="s">
        <v>45</v>
      </c>
      <c r="E25" s="279">
        <v>2</v>
      </c>
      <c r="F25" s="283" t="s">
        <v>46</v>
      </c>
      <c r="G25" s="284" t="s">
        <v>50</v>
      </c>
      <c r="H25" s="316">
        <v>0</v>
      </c>
      <c r="I25" s="281">
        <v>0</v>
      </c>
      <c r="J25" s="281">
        <v>0</v>
      </c>
      <c r="K25" s="281">
        <v>0</v>
      </c>
      <c r="L25" s="281">
        <v>0</v>
      </c>
      <c r="M25" s="281">
        <v>0</v>
      </c>
    </row>
    <row r="26" spans="1:14" ht="35.25" thickBot="1" x14ac:dyDescent="0.3">
      <c r="A26" s="276" t="s">
        <v>66</v>
      </c>
      <c r="B26" s="287" t="s">
        <v>67</v>
      </c>
      <c r="C26" s="273" t="s">
        <v>68</v>
      </c>
      <c r="D26" s="271" t="s">
        <v>2</v>
      </c>
      <c r="E26" s="274" t="s">
        <v>69</v>
      </c>
      <c r="F26" s="307"/>
      <c r="G26" s="306" t="s">
        <v>70</v>
      </c>
      <c r="H26" s="316">
        <v>0</v>
      </c>
      <c r="I26" s="272">
        <v>0</v>
      </c>
      <c r="J26" s="272">
        <v>0</v>
      </c>
      <c r="K26" s="272">
        <v>0</v>
      </c>
      <c r="L26" s="272">
        <v>0</v>
      </c>
      <c r="M26" s="272">
        <v>0</v>
      </c>
      <c r="N26" s="11"/>
    </row>
    <row r="27" spans="1:14" x14ac:dyDescent="0.25">
      <c r="A27" s="8"/>
      <c r="B27" s="308"/>
      <c r="F27" s="308"/>
      <c r="N27" s="3"/>
    </row>
    <row r="28" spans="1:14" x14ac:dyDescent="0.25">
      <c r="A28" s="8"/>
      <c r="N28" s="3"/>
    </row>
    <row r="29" spans="1:14" x14ac:dyDescent="0.25">
      <c r="A29" s="8"/>
      <c r="N29" s="3"/>
    </row>
    <row r="30" spans="1:14" x14ac:dyDescent="0.25">
      <c r="A30" s="8"/>
      <c r="N30" s="3"/>
    </row>
    <row r="31" spans="1:14" x14ac:dyDescent="0.25">
      <c r="A31" s="8"/>
      <c r="N31" s="3"/>
    </row>
    <row r="32" spans="1:14" x14ac:dyDescent="0.25">
      <c r="A32" s="8"/>
      <c r="N32" s="3"/>
    </row>
    <row r="33" spans="1:14" x14ac:dyDescent="0.25">
      <c r="A33" s="8"/>
      <c r="N33" s="3"/>
    </row>
    <row r="34" spans="1:14" x14ac:dyDescent="0.25">
      <c r="A34" s="8"/>
      <c r="N34" s="3"/>
    </row>
    <row r="35" spans="1:14" x14ac:dyDescent="0.25">
      <c r="A35" s="8"/>
      <c r="N35" s="3"/>
    </row>
    <row r="36" spans="1:14" x14ac:dyDescent="0.25">
      <c r="A36" s="8"/>
      <c r="N36" s="3"/>
    </row>
    <row r="37" spans="1:14" x14ac:dyDescent="0.25">
      <c r="A37" s="8"/>
      <c r="N37" s="3"/>
    </row>
    <row r="38" spans="1:14" x14ac:dyDescent="0.25">
      <c r="A38" s="8"/>
      <c r="N38" s="3"/>
    </row>
    <row r="39" spans="1:14" x14ac:dyDescent="0.25">
      <c r="A39" s="8"/>
      <c r="N39" s="3"/>
    </row>
    <row r="40" spans="1:14" x14ac:dyDescent="0.25">
      <c r="A40" s="8"/>
      <c r="N40" s="3"/>
    </row>
    <row r="41" spans="1:14" x14ac:dyDescent="0.25">
      <c r="A41" s="8"/>
      <c r="N41" s="3"/>
    </row>
    <row r="42" spans="1:14" ht="36.75" customHeight="1" x14ac:dyDescent="0.25">
      <c r="A42" s="8"/>
      <c r="N42" s="3"/>
    </row>
    <row r="43" spans="1:14" x14ac:dyDescent="0.25">
      <c r="A43" s="8"/>
      <c r="N43" s="3"/>
    </row>
    <row r="44" spans="1:14" x14ac:dyDescent="0.25">
      <c r="A44" s="8"/>
      <c r="N44" s="3"/>
    </row>
    <row r="45" spans="1:14" x14ac:dyDescent="0.25">
      <c r="A45" s="8"/>
      <c r="N45" s="3"/>
    </row>
    <row r="46" spans="1:14" x14ac:dyDescent="0.25">
      <c r="A46" s="8"/>
      <c r="N46" s="3"/>
    </row>
    <row r="47" spans="1:14" x14ac:dyDescent="0.25">
      <c r="A47" s="8"/>
      <c r="N47" s="3"/>
    </row>
    <row r="48" spans="1:14" ht="22.5" customHeight="1" x14ac:dyDescent="0.25">
      <c r="A48" s="8"/>
      <c r="N48" s="3"/>
    </row>
    <row r="49" spans="1:14" x14ac:dyDescent="0.25">
      <c r="A49" s="8"/>
      <c r="N49" s="3"/>
    </row>
    <row r="50" spans="1:14" x14ac:dyDescent="0.25">
      <c r="A50" s="8"/>
      <c r="N50" s="3"/>
    </row>
    <row r="51" spans="1:14" x14ac:dyDescent="0.25">
      <c r="A51" s="8"/>
      <c r="N51" s="3"/>
    </row>
    <row r="52" spans="1:14" x14ac:dyDescent="0.25">
      <c r="A52" s="8"/>
      <c r="N52" s="3"/>
    </row>
    <row r="53" spans="1:14" x14ac:dyDescent="0.25">
      <c r="A53" s="8"/>
      <c r="N53" s="3"/>
    </row>
    <row r="54" spans="1:14" x14ac:dyDescent="0.25">
      <c r="A54" s="8"/>
      <c r="N54" s="3"/>
    </row>
    <row r="55" spans="1:14" x14ac:dyDescent="0.25">
      <c r="A55" s="8"/>
      <c r="N55" s="3"/>
    </row>
    <row r="56" spans="1:14" x14ac:dyDescent="0.25">
      <c r="A56" s="8"/>
      <c r="N56" s="3"/>
    </row>
    <row r="57" spans="1:14" ht="34.5" customHeight="1" x14ac:dyDescent="0.25">
      <c r="A57" s="8"/>
      <c r="N57" s="3"/>
    </row>
    <row r="58" spans="1:14" ht="18.75" customHeight="1" x14ac:dyDescent="0.25">
      <c r="A58" s="8"/>
      <c r="N58" s="3"/>
    </row>
    <row r="59" spans="1:14" x14ac:dyDescent="0.25">
      <c r="A59" s="8"/>
      <c r="N59" s="3"/>
    </row>
    <row r="60" spans="1:14" x14ac:dyDescent="0.25">
      <c r="A60" s="8"/>
      <c r="N60" s="3"/>
    </row>
    <row r="61" spans="1:14" x14ac:dyDescent="0.25">
      <c r="A61" s="8"/>
      <c r="N61" s="3"/>
    </row>
    <row r="62" spans="1:14" x14ac:dyDescent="0.25">
      <c r="A62" s="8"/>
      <c r="N62" s="3"/>
    </row>
    <row r="63" spans="1:14" x14ac:dyDescent="0.25">
      <c r="A63" s="8"/>
      <c r="N63" s="3"/>
    </row>
    <row r="64" spans="1:14" x14ac:dyDescent="0.25">
      <c r="A64" s="8"/>
      <c r="N64" s="3"/>
    </row>
    <row r="65" spans="1:14" x14ac:dyDescent="0.25">
      <c r="A65" s="8"/>
      <c r="N65" s="3"/>
    </row>
    <row r="66" spans="1:14" x14ac:dyDescent="0.25">
      <c r="A66" s="8"/>
      <c r="N66" s="3"/>
    </row>
    <row r="67" spans="1:14" ht="36.75" customHeight="1" x14ac:dyDescent="0.25">
      <c r="A67" s="8"/>
      <c r="N67" s="3"/>
    </row>
    <row r="68" spans="1:14" x14ac:dyDescent="0.25">
      <c r="A68" s="8"/>
      <c r="N68" s="3"/>
    </row>
    <row r="69" spans="1:14" x14ac:dyDescent="0.25">
      <c r="A69" s="8"/>
      <c r="N69" s="3"/>
    </row>
    <row r="70" spans="1:14" x14ac:dyDescent="0.25">
      <c r="A70" s="8"/>
      <c r="N70" s="3"/>
    </row>
    <row r="71" spans="1:14" x14ac:dyDescent="0.25">
      <c r="A71" s="8"/>
      <c r="N71" s="3"/>
    </row>
    <row r="72" spans="1:14" x14ac:dyDescent="0.25">
      <c r="A72" s="8"/>
      <c r="N72" s="3"/>
    </row>
    <row r="73" spans="1:14" ht="23.25" customHeight="1" x14ac:dyDescent="0.25">
      <c r="A73" s="8"/>
      <c r="N73" s="3"/>
    </row>
    <row r="74" spans="1:14" x14ac:dyDescent="0.25">
      <c r="A74" s="8"/>
      <c r="N74" s="3"/>
    </row>
    <row r="75" spans="1:14" x14ac:dyDescent="0.25">
      <c r="A75" s="8"/>
      <c r="N75" s="3"/>
    </row>
    <row r="76" spans="1:14" x14ac:dyDescent="0.25">
      <c r="A76" s="8"/>
      <c r="N76" s="3"/>
    </row>
    <row r="77" spans="1:14" x14ac:dyDescent="0.25">
      <c r="A77" s="8"/>
      <c r="N77" s="3"/>
    </row>
    <row r="78" spans="1:14" x14ac:dyDescent="0.25">
      <c r="A78" s="8"/>
      <c r="N78" s="3"/>
    </row>
    <row r="79" spans="1:14" x14ac:dyDescent="0.25">
      <c r="A79" s="8"/>
      <c r="N79" s="3"/>
    </row>
    <row r="80" spans="1:14" x14ac:dyDescent="0.25">
      <c r="A80" s="8"/>
      <c r="N80" s="3"/>
    </row>
    <row r="81" spans="1:14" x14ac:dyDescent="0.25">
      <c r="A81" s="8"/>
      <c r="N81" s="3"/>
    </row>
    <row r="82" spans="1:14" ht="26.25" customHeight="1" x14ac:dyDescent="0.25">
      <c r="A82" s="8"/>
      <c r="N82" s="3"/>
    </row>
    <row r="83" spans="1:14" ht="18.75" customHeight="1" x14ac:dyDescent="0.25">
      <c r="A83" s="8"/>
      <c r="N83" s="3"/>
    </row>
    <row r="84" spans="1:14" x14ac:dyDescent="0.25">
      <c r="A84" s="8"/>
      <c r="N84" s="3"/>
    </row>
    <row r="85" spans="1:14" x14ac:dyDescent="0.25">
      <c r="A85" s="8"/>
      <c r="N85" s="3"/>
    </row>
    <row r="86" spans="1:14" x14ac:dyDescent="0.25">
      <c r="A86" s="8"/>
      <c r="N86" s="3"/>
    </row>
    <row r="87" spans="1:14" x14ac:dyDescent="0.25">
      <c r="A87" s="8"/>
      <c r="N87" s="3"/>
    </row>
    <row r="88" spans="1:14" x14ac:dyDescent="0.25">
      <c r="A88" s="8"/>
      <c r="N88" s="3"/>
    </row>
    <row r="89" spans="1:14" x14ac:dyDescent="0.25">
      <c r="A89" s="8"/>
      <c r="N89" s="3"/>
    </row>
    <row r="90" spans="1:14" x14ac:dyDescent="0.25">
      <c r="A90" s="8"/>
      <c r="N90" s="3"/>
    </row>
    <row r="91" spans="1:14" x14ac:dyDescent="0.25">
      <c r="A91" s="8"/>
      <c r="N91" s="3"/>
    </row>
    <row r="92" spans="1:14" ht="34.5" customHeight="1" x14ac:dyDescent="0.25">
      <c r="A92" s="8"/>
      <c r="N92" s="3"/>
    </row>
    <row r="93" spans="1:14" x14ac:dyDescent="0.25">
      <c r="A93" s="8"/>
      <c r="N93" s="3"/>
    </row>
    <row r="94" spans="1:14" x14ac:dyDescent="0.25">
      <c r="A94" s="8"/>
      <c r="N94" s="3"/>
    </row>
    <row r="95" spans="1:14" x14ac:dyDescent="0.25">
      <c r="A95" s="8"/>
      <c r="N95" s="3"/>
    </row>
    <row r="96" spans="1:14" x14ac:dyDescent="0.25">
      <c r="A96" s="8"/>
      <c r="N96" s="3"/>
    </row>
    <row r="97" spans="1:14" x14ac:dyDescent="0.25">
      <c r="A97" s="8"/>
      <c r="N97" s="3"/>
    </row>
    <row r="98" spans="1:14" x14ac:dyDescent="0.25">
      <c r="A98" s="8"/>
      <c r="N98" s="3"/>
    </row>
    <row r="99" spans="1:14" x14ac:dyDescent="0.25">
      <c r="A99" s="8"/>
      <c r="N99" s="3"/>
    </row>
    <row r="100" spans="1:14" x14ac:dyDescent="0.25">
      <c r="A100" s="8"/>
      <c r="N100" s="3"/>
    </row>
    <row r="101" spans="1:14" x14ac:dyDescent="0.25">
      <c r="A101" s="8"/>
      <c r="N101" s="3"/>
    </row>
    <row r="102" spans="1:14" x14ac:dyDescent="0.25">
      <c r="A102" s="8"/>
      <c r="N102" s="3"/>
    </row>
    <row r="103" spans="1:14" x14ac:dyDescent="0.25">
      <c r="A103" s="8"/>
      <c r="N103" s="3"/>
    </row>
    <row r="104" spans="1:14" x14ac:dyDescent="0.25">
      <c r="A104" s="8"/>
      <c r="N104" s="3"/>
    </row>
    <row r="105" spans="1:14" x14ac:dyDescent="0.25">
      <c r="A105" s="8"/>
      <c r="N105" s="3"/>
    </row>
    <row r="106" spans="1:14" x14ac:dyDescent="0.25">
      <c r="A106" s="8"/>
      <c r="N106" s="3"/>
    </row>
    <row r="107" spans="1:14" ht="29.25" customHeight="1" x14ac:dyDescent="0.25">
      <c r="A107" s="8"/>
      <c r="N107" s="3"/>
    </row>
    <row r="108" spans="1:14" x14ac:dyDescent="0.25">
      <c r="A108" s="8"/>
      <c r="N108" s="3"/>
    </row>
    <row r="109" spans="1:14" x14ac:dyDescent="0.25">
      <c r="A109" s="8"/>
      <c r="N109" s="3"/>
    </row>
    <row r="110" spans="1:14" x14ac:dyDescent="0.25">
      <c r="A110" s="8"/>
      <c r="N110" s="3"/>
    </row>
    <row r="111" spans="1:14" x14ac:dyDescent="0.25">
      <c r="A111" s="8"/>
      <c r="N111" s="3"/>
    </row>
    <row r="112" spans="1:14" x14ac:dyDescent="0.25">
      <c r="A112" s="8"/>
      <c r="N112" s="3"/>
    </row>
    <row r="113" spans="1:14" x14ac:dyDescent="0.25">
      <c r="A113" s="8"/>
      <c r="N113" s="3"/>
    </row>
    <row r="114" spans="1:14" x14ac:dyDescent="0.25">
      <c r="A114" s="8"/>
      <c r="N114" s="3"/>
    </row>
    <row r="115" spans="1:14" x14ac:dyDescent="0.25">
      <c r="A115" s="8"/>
      <c r="N115" s="3"/>
    </row>
    <row r="116" spans="1:14" x14ac:dyDescent="0.25">
      <c r="A116" s="8"/>
      <c r="N116" s="3"/>
    </row>
    <row r="117" spans="1:14" ht="33.75" customHeight="1" x14ac:dyDescent="0.25">
      <c r="A117" s="8"/>
      <c r="N117" s="3"/>
    </row>
    <row r="118" spans="1:14" x14ac:dyDescent="0.25">
      <c r="A118" s="8"/>
      <c r="N118" s="3"/>
    </row>
    <row r="119" spans="1:14" x14ac:dyDescent="0.25">
      <c r="A119" s="8"/>
      <c r="N119" s="3"/>
    </row>
    <row r="120" spans="1:14" x14ac:dyDescent="0.25">
      <c r="A120" s="8"/>
      <c r="N120" s="3"/>
    </row>
    <row r="121" spans="1:14" x14ac:dyDescent="0.25">
      <c r="A121" s="8"/>
      <c r="N121" s="3"/>
    </row>
    <row r="122" spans="1:14" x14ac:dyDescent="0.25">
      <c r="A122" s="8"/>
      <c r="N122" s="3"/>
    </row>
    <row r="123" spans="1:14" x14ac:dyDescent="0.25">
      <c r="A123" s="8"/>
      <c r="N123" s="3"/>
    </row>
    <row r="124" spans="1:14" x14ac:dyDescent="0.25">
      <c r="A124" s="8"/>
      <c r="N124" s="3"/>
    </row>
    <row r="125" spans="1:14" x14ac:dyDescent="0.25">
      <c r="A125" s="8"/>
      <c r="N125" s="3"/>
    </row>
    <row r="126" spans="1:14" x14ac:dyDescent="0.25">
      <c r="A126" s="8"/>
      <c r="N126" s="3"/>
    </row>
    <row r="127" spans="1:14" x14ac:dyDescent="0.25">
      <c r="A127" s="8"/>
      <c r="N127" s="3"/>
    </row>
    <row r="128" spans="1:14" x14ac:dyDescent="0.25">
      <c r="A128" s="8"/>
      <c r="N128" s="3"/>
    </row>
    <row r="129" spans="1:14" x14ac:dyDescent="0.25">
      <c r="A129" s="8"/>
      <c r="N129" s="3"/>
    </row>
    <row r="130" spans="1:14" x14ac:dyDescent="0.25">
      <c r="A130" s="8"/>
      <c r="N130" s="3"/>
    </row>
    <row r="131" spans="1:14" x14ac:dyDescent="0.25">
      <c r="A131" s="8"/>
      <c r="N131" s="3"/>
    </row>
    <row r="132" spans="1:14" ht="29.25" customHeight="1" x14ac:dyDescent="0.25">
      <c r="A132" s="8"/>
      <c r="N132" s="3"/>
    </row>
    <row r="133" spans="1:14" x14ac:dyDescent="0.25">
      <c r="A133" s="8"/>
      <c r="N133" s="3"/>
    </row>
    <row r="134" spans="1:14" x14ac:dyDescent="0.25">
      <c r="A134" s="8"/>
      <c r="N134" s="3"/>
    </row>
    <row r="135" spans="1:14" x14ac:dyDescent="0.25">
      <c r="A135" s="8"/>
      <c r="N135" s="3"/>
    </row>
    <row r="136" spans="1:14" x14ac:dyDescent="0.25">
      <c r="A136" s="8"/>
      <c r="N136" s="3"/>
    </row>
    <row r="137" spans="1:14" x14ac:dyDescent="0.25">
      <c r="A137" s="8"/>
      <c r="N137" s="3"/>
    </row>
    <row r="138" spans="1:14" x14ac:dyDescent="0.25">
      <c r="A138" s="8"/>
      <c r="N138" s="3"/>
    </row>
    <row r="139" spans="1:14" x14ac:dyDescent="0.25">
      <c r="A139" s="8"/>
      <c r="N139" s="3"/>
    </row>
    <row r="140" spans="1:14" x14ac:dyDescent="0.25">
      <c r="A140" s="8"/>
      <c r="N140" s="3"/>
    </row>
    <row r="141" spans="1:14" x14ac:dyDescent="0.25">
      <c r="A141" s="8"/>
      <c r="N141" s="3"/>
    </row>
    <row r="142" spans="1:14" ht="30.75" customHeight="1" x14ac:dyDescent="0.25">
      <c r="A142" s="8"/>
      <c r="N142" s="3"/>
    </row>
    <row r="143" spans="1:14" x14ac:dyDescent="0.25">
      <c r="A143" s="8"/>
      <c r="N143" s="3"/>
    </row>
    <row r="144" spans="1:14" x14ac:dyDescent="0.25">
      <c r="A144" s="8"/>
      <c r="N144" s="3"/>
    </row>
    <row r="145" spans="1:14" x14ac:dyDescent="0.25">
      <c r="A145" s="8"/>
      <c r="N145" s="3"/>
    </row>
    <row r="146" spans="1:14" x14ac:dyDescent="0.25">
      <c r="A146" s="8"/>
      <c r="N146" s="3"/>
    </row>
    <row r="147" spans="1:14" x14ac:dyDescent="0.25">
      <c r="A147" s="8"/>
      <c r="N147" s="3"/>
    </row>
    <row r="148" spans="1:14" x14ac:dyDescent="0.25">
      <c r="A148" s="8"/>
      <c r="N148" s="3"/>
    </row>
    <row r="149" spans="1:14" x14ac:dyDescent="0.25">
      <c r="A149" s="8"/>
      <c r="N149" s="3"/>
    </row>
    <row r="150" spans="1:14" x14ac:dyDescent="0.25">
      <c r="A150" s="8"/>
      <c r="N150" s="3"/>
    </row>
    <row r="151" spans="1:14" x14ac:dyDescent="0.25">
      <c r="A151" s="8"/>
      <c r="N151" s="3"/>
    </row>
    <row r="152" spans="1:14" x14ac:dyDescent="0.25">
      <c r="A152" s="8"/>
      <c r="N152" s="3"/>
    </row>
    <row r="153" spans="1:14" x14ac:dyDescent="0.25">
      <c r="A153" s="8"/>
      <c r="N153" s="3"/>
    </row>
    <row r="154" spans="1:14" x14ac:dyDescent="0.25">
      <c r="A154" s="8"/>
      <c r="N154" s="3"/>
    </row>
    <row r="155" spans="1:14" x14ac:dyDescent="0.25">
      <c r="A155" s="8"/>
      <c r="N155" s="3"/>
    </row>
    <row r="156" spans="1:14" x14ac:dyDescent="0.25">
      <c r="A156" s="8"/>
      <c r="N156" s="3"/>
    </row>
    <row r="157" spans="1:14" ht="33.75" customHeight="1" x14ac:dyDescent="0.25">
      <c r="A157" s="8"/>
      <c r="N157" s="3"/>
    </row>
    <row r="158" spans="1:14" x14ac:dyDescent="0.25">
      <c r="A158" s="8"/>
      <c r="N158" s="3"/>
    </row>
    <row r="159" spans="1:14" x14ac:dyDescent="0.25">
      <c r="A159" s="8"/>
      <c r="N159" s="3"/>
    </row>
    <row r="160" spans="1:14" x14ac:dyDescent="0.25">
      <c r="A160" s="8"/>
      <c r="N160" s="3"/>
    </row>
    <row r="161" spans="1:14" x14ac:dyDescent="0.25">
      <c r="A161" s="8"/>
      <c r="N161" s="3"/>
    </row>
    <row r="162" spans="1:14" x14ac:dyDescent="0.25">
      <c r="A162" s="8"/>
      <c r="N162" s="3"/>
    </row>
    <row r="163" spans="1:14" x14ac:dyDescent="0.25">
      <c r="A163" s="8"/>
      <c r="N163" s="3"/>
    </row>
    <row r="164" spans="1:14" x14ac:dyDescent="0.25">
      <c r="A164" s="8"/>
      <c r="N164" s="3"/>
    </row>
    <row r="165" spans="1:14" x14ac:dyDescent="0.25">
      <c r="A165" s="8"/>
      <c r="N165" s="3"/>
    </row>
    <row r="166" spans="1:14" x14ac:dyDescent="0.25">
      <c r="A166" s="8"/>
      <c r="N166" s="3"/>
    </row>
    <row r="167" spans="1:14" ht="32.25" customHeight="1" x14ac:dyDescent="0.25">
      <c r="A167" s="8"/>
      <c r="N167" s="3"/>
    </row>
    <row r="168" spans="1:14" x14ac:dyDescent="0.25">
      <c r="A168" s="8"/>
      <c r="N168" s="3"/>
    </row>
    <row r="169" spans="1:14" x14ac:dyDescent="0.25">
      <c r="A169" s="8"/>
      <c r="N169" s="3"/>
    </row>
    <row r="170" spans="1:14" x14ac:dyDescent="0.25">
      <c r="A170" s="8"/>
      <c r="N170" s="3"/>
    </row>
    <row r="171" spans="1:14" x14ac:dyDescent="0.25">
      <c r="A171" s="8"/>
      <c r="N171" s="3"/>
    </row>
    <row r="172" spans="1:14" x14ac:dyDescent="0.25">
      <c r="A172" s="8"/>
      <c r="N172" s="3"/>
    </row>
    <row r="173" spans="1:14" x14ac:dyDescent="0.25">
      <c r="A173" s="8"/>
      <c r="N173" s="3"/>
    </row>
    <row r="174" spans="1:14" x14ac:dyDescent="0.25">
      <c r="A174" s="8"/>
      <c r="N174" s="3"/>
    </row>
    <row r="175" spans="1:14" x14ac:dyDescent="0.25">
      <c r="A175" s="8"/>
      <c r="N175" s="3"/>
    </row>
    <row r="176" spans="1:14" x14ac:dyDescent="0.25">
      <c r="A176" s="8"/>
      <c r="N176" s="3"/>
    </row>
    <row r="177" spans="1:14" x14ac:dyDescent="0.25">
      <c r="A177" s="8"/>
      <c r="N177" s="3"/>
    </row>
    <row r="178" spans="1:14" x14ac:dyDescent="0.25">
      <c r="A178" s="8"/>
      <c r="N178" s="3"/>
    </row>
    <row r="179" spans="1:14" x14ac:dyDescent="0.25">
      <c r="A179" s="8"/>
      <c r="N179" s="3"/>
    </row>
    <row r="180" spans="1:14" x14ac:dyDescent="0.25">
      <c r="A180" s="8"/>
      <c r="N180" s="3"/>
    </row>
    <row r="181" spans="1:14" x14ac:dyDescent="0.25">
      <c r="A181" s="8"/>
      <c r="N181" s="3"/>
    </row>
    <row r="182" spans="1:14" ht="36.75" customHeight="1" x14ac:dyDescent="0.25">
      <c r="A182" s="8"/>
      <c r="N182" s="3"/>
    </row>
    <row r="183" spans="1:14" x14ac:dyDescent="0.25">
      <c r="A183" s="8"/>
      <c r="N183" s="3"/>
    </row>
    <row r="184" spans="1:14" x14ac:dyDescent="0.25">
      <c r="A184" s="8"/>
      <c r="N184" s="3"/>
    </row>
    <row r="185" spans="1:14" x14ac:dyDescent="0.25">
      <c r="A185" s="8"/>
      <c r="N185" s="3"/>
    </row>
    <row r="186" spans="1:14" x14ac:dyDescent="0.25">
      <c r="A186" s="8"/>
      <c r="N186" s="3"/>
    </row>
    <row r="187" spans="1:14" x14ac:dyDescent="0.25">
      <c r="A187" s="8"/>
      <c r="N187" s="3"/>
    </row>
    <row r="188" spans="1:14" x14ac:dyDescent="0.25">
      <c r="A188" s="8"/>
      <c r="N188" s="3"/>
    </row>
    <row r="189" spans="1:14" x14ac:dyDescent="0.25">
      <c r="A189" s="8"/>
      <c r="N189" s="3"/>
    </row>
    <row r="190" spans="1:14" x14ac:dyDescent="0.25">
      <c r="A190" s="8"/>
      <c r="N190" s="3"/>
    </row>
    <row r="191" spans="1:14" x14ac:dyDescent="0.25">
      <c r="A191" s="8"/>
      <c r="N191" s="3"/>
    </row>
    <row r="192" spans="1:14" ht="34.5" customHeight="1" x14ac:dyDescent="0.25">
      <c r="A192" s="8"/>
      <c r="N192" s="3"/>
    </row>
    <row r="193" spans="1:14" x14ac:dyDescent="0.25">
      <c r="A193" s="8"/>
      <c r="N193" s="3"/>
    </row>
    <row r="194" spans="1:14" x14ac:dyDescent="0.25">
      <c r="A194" s="8"/>
      <c r="N194" s="3"/>
    </row>
    <row r="195" spans="1:14" x14ac:dyDescent="0.25">
      <c r="A195" s="8"/>
      <c r="N195" s="3"/>
    </row>
    <row r="196" spans="1:14" x14ac:dyDescent="0.25">
      <c r="A196" s="8"/>
      <c r="N196" s="3"/>
    </row>
    <row r="197" spans="1:14" x14ac:dyDescent="0.25">
      <c r="A197" s="8"/>
      <c r="N197" s="3"/>
    </row>
    <row r="198" spans="1:14" x14ac:dyDescent="0.25">
      <c r="A198" s="8"/>
      <c r="N198" s="3"/>
    </row>
    <row r="199" spans="1:14" x14ac:dyDescent="0.25">
      <c r="A199" s="8"/>
      <c r="N199" s="3"/>
    </row>
    <row r="200" spans="1:14" x14ac:dyDescent="0.25">
      <c r="A200" s="8"/>
      <c r="N200" s="3"/>
    </row>
    <row r="201" spans="1:14" x14ac:dyDescent="0.25">
      <c r="A201" s="8"/>
      <c r="N201" s="3"/>
    </row>
    <row r="202" spans="1:14" x14ac:dyDescent="0.25">
      <c r="A202" s="8"/>
      <c r="N202" s="3"/>
    </row>
    <row r="203" spans="1:14" x14ac:dyDescent="0.25">
      <c r="A203" s="8"/>
      <c r="N203" s="3"/>
    </row>
    <row r="204" spans="1:14" x14ac:dyDescent="0.25">
      <c r="A204" s="8"/>
      <c r="N204" s="3"/>
    </row>
    <row r="205" spans="1:14" x14ac:dyDescent="0.25">
      <c r="A205" s="8"/>
      <c r="N205" s="3"/>
    </row>
    <row r="206" spans="1:14" x14ac:dyDescent="0.25">
      <c r="A206" s="8"/>
      <c r="N206" s="3"/>
    </row>
    <row r="207" spans="1:14" ht="36" customHeight="1" x14ac:dyDescent="0.25">
      <c r="A207" s="8"/>
      <c r="N207" s="3"/>
    </row>
    <row r="208" spans="1:14" x14ac:dyDescent="0.25">
      <c r="A208" s="8"/>
      <c r="N208" s="3"/>
    </row>
    <row r="209" spans="1:14" x14ac:dyDescent="0.25">
      <c r="A209" s="8"/>
      <c r="N209" s="3"/>
    </row>
    <row r="210" spans="1:14" x14ac:dyDescent="0.25">
      <c r="A210" s="8"/>
      <c r="N210" s="3"/>
    </row>
    <row r="211" spans="1:14" x14ac:dyDescent="0.25">
      <c r="A211" s="8"/>
      <c r="N211" s="3"/>
    </row>
    <row r="212" spans="1:14" x14ac:dyDescent="0.25">
      <c r="A212" s="8"/>
      <c r="N212" s="3"/>
    </row>
    <row r="213" spans="1:14" x14ac:dyDescent="0.25">
      <c r="A213" s="8"/>
      <c r="N213" s="3"/>
    </row>
    <row r="214" spans="1:14" x14ac:dyDescent="0.25">
      <c r="A214" s="8"/>
      <c r="N214" s="3"/>
    </row>
    <row r="215" spans="1:14" x14ac:dyDescent="0.25">
      <c r="A215" s="8"/>
      <c r="N215" s="3"/>
    </row>
    <row r="216" spans="1:14" x14ac:dyDescent="0.25">
      <c r="A216" s="8"/>
      <c r="N216" s="3"/>
    </row>
    <row r="217" spans="1:14" ht="28.5" customHeight="1" x14ac:dyDescent="0.25">
      <c r="A217" s="8"/>
      <c r="N217" s="3"/>
    </row>
    <row r="218" spans="1:14" x14ac:dyDescent="0.25">
      <c r="A218" s="8"/>
      <c r="N218" s="3"/>
    </row>
    <row r="219" spans="1:14" x14ac:dyDescent="0.25">
      <c r="A219" s="8"/>
      <c r="N219" s="3"/>
    </row>
    <row r="220" spans="1:14" x14ac:dyDescent="0.25">
      <c r="A220" s="8"/>
      <c r="N220" s="3"/>
    </row>
    <row r="221" spans="1:14" x14ac:dyDescent="0.25">
      <c r="A221" s="8"/>
      <c r="N221" s="3"/>
    </row>
    <row r="222" spans="1:14" x14ac:dyDescent="0.25">
      <c r="A222" s="8"/>
      <c r="N222" s="3"/>
    </row>
    <row r="223" spans="1:14" x14ac:dyDescent="0.25">
      <c r="A223" s="8"/>
      <c r="N223" s="3"/>
    </row>
    <row r="224" spans="1:14" x14ac:dyDescent="0.25">
      <c r="A224" s="8"/>
      <c r="N224" s="3"/>
    </row>
    <row r="225" spans="1:14" x14ac:dyDescent="0.25">
      <c r="A225" s="8"/>
      <c r="N225" s="3"/>
    </row>
    <row r="226" spans="1:14" x14ac:dyDescent="0.25">
      <c r="A226" s="8"/>
      <c r="N226" s="3"/>
    </row>
    <row r="227" spans="1:14" x14ac:dyDescent="0.25">
      <c r="A227" s="8"/>
      <c r="N227" s="3"/>
    </row>
    <row r="228" spans="1:14" x14ac:dyDescent="0.25">
      <c r="A228" s="8"/>
      <c r="N228" s="3"/>
    </row>
    <row r="229" spans="1:14" x14ac:dyDescent="0.25">
      <c r="A229" s="8"/>
      <c r="N229" s="3"/>
    </row>
    <row r="230" spans="1:14" x14ac:dyDescent="0.25">
      <c r="A230" s="8"/>
      <c r="N230" s="3"/>
    </row>
    <row r="231" spans="1:14" x14ac:dyDescent="0.25">
      <c r="A231" s="8"/>
      <c r="N231" s="3"/>
    </row>
    <row r="232" spans="1:14" x14ac:dyDescent="0.25">
      <c r="A232" s="8"/>
      <c r="N232" s="3"/>
    </row>
    <row r="233" spans="1:14" x14ac:dyDescent="0.25">
      <c r="A233" s="8"/>
      <c r="N233" s="3"/>
    </row>
    <row r="234" spans="1:14" x14ac:dyDescent="0.25">
      <c r="A234" s="8"/>
      <c r="N234" s="3"/>
    </row>
    <row r="235" spans="1:14" x14ac:dyDescent="0.25">
      <c r="A235" s="8"/>
      <c r="N235" s="3"/>
    </row>
    <row r="236" spans="1:14" x14ac:dyDescent="0.25">
      <c r="A236" s="8"/>
      <c r="N236" s="3"/>
    </row>
    <row r="237" spans="1:14" x14ac:dyDescent="0.25">
      <c r="A237" s="8"/>
      <c r="N237" s="3"/>
    </row>
    <row r="238" spans="1:14" x14ac:dyDescent="0.25">
      <c r="A238" s="8"/>
      <c r="N238" s="3"/>
    </row>
    <row r="239" spans="1:14" x14ac:dyDescent="0.25">
      <c r="A239" s="8"/>
      <c r="N239" s="3"/>
    </row>
    <row r="240" spans="1:14" x14ac:dyDescent="0.25">
      <c r="A240" s="8"/>
      <c r="N240" s="3"/>
    </row>
    <row r="241" spans="1:14" x14ac:dyDescent="0.25">
      <c r="A241" s="8"/>
      <c r="N241" s="3"/>
    </row>
    <row r="242" spans="1:14" x14ac:dyDescent="0.25">
      <c r="A242" s="8"/>
      <c r="N242" s="3"/>
    </row>
    <row r="243" spans="1:14" x14ac:dyDescent="0.25">
      <c r="A243" s="8"/>
      <c r="N243" s="3"/>
    </row>
    <row r="244" spans="1:14" x14ac:dyDescent="0.25">
      <c r="A244" s="8"/>
      <c r="N244" s="3"/>
    </row>
    <row r="245" spans="1:14" x14ac:dyDescent="0.25">
      <c r="A245" s="8"/>
      <c r="N245" s="3"/>
    </row>
    <row r="246" spans="1:14" x14ac:dyDescent="0.25">
      <c r="A246" s="8"/>
      <c r="N246" s="3"/>
    </row>
    <row r="247" spans="1:14" x14ac:dyDescent="0.25">
      <c r="A247" s="8"/>
      <c r="N247" s="3"/>
    </row>
    <row r="248" spans="1:14" x14ac:dyDescent="0.25">
      <c r="A248" s="8"/>
      <c r="N248" s="3"/>
    </row>
    <row r="249" spans="1:14" x14ac:dyDescent="0.25">
      <c r="A249" s="8"/>
      <c r="N249" s="3"/>
    </row>
    <row r="250" spans="1:14" x14ac:dyDescent="0.25">
      <c r="A250" s="8"/>
      <c r="N250" s="3"/>
    </row>
    <row r="251" spans="1:14" x14ac:dyDescent="0.25">
      <c r="A251" s="8"/>
      <c r="N251" s="3"/>
    </row>
    <row r="252" spans="1:14" x14ac:dyDescent="0.25">
      <c r="A252" s="8"/>
      <c r="N252" s="3"/>
    </row>
    <row r="253" spans="1:14" x14ac:dyDescent="0.25">
      <c r="A253" s="8"/>
      <c r="N253" s="3"/>
    </row>
    <row r="254" spans="1:14" x14ac:dyDescent="0.25">
      <c r="A254" s="8"/>
      <c r="N254" s="3"/>
    </row>
    <row r="255" spans="1:14" x14ac:dyDescent="0.25">
      <c r="A255" s="8"/>
      <c r="N255" s="3"/>
    </row>
    <row r="256" spans="1:14" x14ac:dyDescent="0.25">
      <c r="A256" s="8"/>
      <c r="N256" s="3"/>
    </row>
    <row r="257" spans="1:14" x14ac:dyDescent="0.25">
      <c r="A257" s="8"/>
      <c r="N257" s="3"/>
    </row>
    <row r="258" spans="1:14" x14ac:dyDescent="0.25">
      <c r="A258" s="8"/>
      <c r="N258" s="3"/>
    </row>
    <row r="259" spans="1:14" x14ac:dyDescent="0.25">
      <c r="A259" s="8"/>
      <c r="N259" s="3"/>
    </row>
    <row r="260" spans="1:14" x14ac:dyDescent="0.25">
      <c r="A260" s="8"/>
      <c r="N260" s="3"/>
    </row>
    <row r="261" spans="1:14" x14ac:dyDescent="0.25">
      <c r="A261" s="8"/>
      <c r="N261" s="3"/>
    </row>
    <row r="262" spans="1:14" x14ac:dyDescent="0.25">
      <c r="A262" s="8"/>
      <c r="N262" s="3"/>
    </row>
    <row r="263" spans="1:14" x14ac:dyDescent="0.25">
      <c r="A263" s="8"/>
      <c r="N263" s="3"/>
    </row>
    <row r="264" spans="1:14" x14ac:dyDescent="0.25">
      <c r="A264" s="8"/>
      <c r="N264" s="3"/>
    </row>
    <row r="265" spans="1:14" x14ac:dyDescent="0.25">
      <c r="A265" s="8"/>
      <c r="N265" s="3"/>
    </row>
    <row r="266" spans="1:14" x14ac:dyDescent="0.25">
      <c r="A266" s="8"/>
      <c r="N266" s="3"/>
    </row>
    <row r="267" spans="1:14" x14ac:dyDescent="0.25">
      <c r="A267" s="8"/>
      <c r="N267" s="3"/>
    </row>
    <row r="268" spans="1:14" x14ac:dyDescent="0.25">
      <c r="A268" s="8"/>
      <c r="N268" s="3"/>
    </row>
    <row r="269" spans="1:14" x14ac:dyDescent="0.25">
      <c r="A269" s="8"/>
      <c r="N269" s="3"/>
    </row>
    <row r="270" spans="1:14" x14ac:dyDescent="0.25">
      <c r="A270" s="8"/>
      <c r="N270" s="3"/>
    </row>
    <row r="271" spans="1:14" x14ac:dyDescent="0.25">
      <c r="A271" s="8"/>
      <c r="N271" s="3"/>
    </row>
    <row r="272" spans="1:14" x14ac:dyDescent="0.25">
      <c r="A272" s="8"/>
      <c r="N272" s="3"/>
    </row>
    <row r="273" spans="1:14" x14ac:dyDescent="0.25">
      <c r="A273" s="8"/>
      <c r="N273" s="3"/>
    </row>
    <row r="274" spans="1:14" x14ac:dyDescent="0.25">
      <c r="A274" s="8"/>
      <c r="N274" s="3"/>
    </row>
    <row r="275" spans="1:14" x14ac:dyDescent="0.25">
      <c r="A275" s="8"/>
      <c r="N275" s="3"/>
    </row>
    <row r="276" spans="1:14" x14ac:dyDescent="0.25">
      <c r="A276" s="8"/>
      <c r="N276" s="3"/>
    </row>
    <row r="277" spans="1:14" x14ac:dyDescent="0.25">
      <c r="A277" s="8"/>
      <c r="N277" s="3"/>
    </row>
    <row r="278" spans="1:14" x14ac:dyDescent="0.25">
      <c r="A278" s="8"/>
      <c r="N278" s="3"/>
    </row>
    <row r="279" spans="1:14" x14ac:dyDescent="0.25">
      <c r="A279" s="8"/>
      <c r="N279" s="3"/>
    </row>
    <row r="280" spans="1:14" x14ac:dyDescent="0.25">
      <c r="A280" s="8"/>
      <c r="N280" s="3"/>
    </row>
    <row r="281" spans="1:14" x14ac:dyDescent="0.25">
      <c r="A281" s="8"/>
      <c r="N281" s="3"/>
    </row>
    <row r="282" spans="1:14" x14ac:dyDescent="0.25">
      <c r="A282" s="8"/>
      <c r="N282" s="3"/>
    </row>
    <row r="283" spans="1:14" x14ac:dyDescent="0.25">
      <c r="A283" s="8"/>
      <c r="N283" s="3"/>
    </row>
    <row r="284" spans="1:14" x14ac:dyDescent="0.25">
      <c r="A284" s="8"/>
      <c r="N284" s="3"/>
    </row>
    <row r="285" spans="1:14" x14ac:dyDescent="0.25">
      <c r="A285" s="8"/>
      <c r="N285" s="3"/>
    </row>
    <row r="286" spans="1:14" x14ac:dyDescent="0.25">
      <c r="A286" s="8"/>
      <c r="N286" s="3"/>
    </row>
    <row r="287" spans="1:14" x14ac:dyDescent="0.25">
      <c r="A287" s="8"/>
      <c r="N287" s="3"/>
    </row>
    <row r="288" spans="1:14" x14ac:dyDescent="0.25">
      <c r="A288" s="8"/>
      <c r="N288" s="3"/>
    </row>
    <row r="289" spans="1:14" x14ac:dyDescent="0.25">
      <c r="A289" s="8"/>
      <c r="N289" s="3"/>
    </row>
    <row r="290" spans="1:14" x14ac:dyDescent="0.25">
      <c r="A290" s="8"/>
      <c r="N290" s="3"/>
    </row>
    <row r="291" spans="1:14" x14ac:dyDescent="0.25">
      <c r="A291" s="8"/>
      <c r="N291" s="3"/>
    </row>
    <row r="292" spans="1:14" x14ac:dyDescent="0.25">
      <c r="A292" s="8"/>
      <c r="N292" s="3"/>
    </row>
    <row r="293" spans="1:14" x14ac:dyDescent="0.25">
      <c r="A293" s="8"/>
      <c r="N293" s="3"/>
    </row>
    <row r="294" spans="1:14" x14ac:dyDescent="0.25">
      <c r="A294" s="8"/>
      <c r="N294" s="3"/>
    </row>
    <row r="295" spans="1:14" x14ac:dyDescent="0.25">
      <c r="A295" s="8"/>
      <c r="N295" s="3"/>
    </row>
    <row r="296" spans="1:14" x14ac:dyDescent="0.25">
      <c r="A296" s="8"/>
      <c r="N296" s="3"/>
    </row>
    <row r="297" spans="1:14" x14ac:dyDescent="0.25">
      <c r="A297" s="8"/>
      <c r="N297" s="3"/>
    </row>
    <row r="298" spans="1:14" x14ac:dyDescent="0.25">
      <c r="A298" s="8"/>
      <c r="N298" s="3"/>
    </row>
  </sheetData>
  <mergeCells count="27">
    <mergeCell ref="F13:F14"/>
    <mergeCell ref="A18:A20"/>
    <mergeCell ref="B18:B20"/>
    <mergeCell ref="A21:A25"/>
    <mergeCell ref="B21:B25"/>
    <mergeCell ref="C21:C22"/>
    <mergeCell ref="C23:C24"/>
    <mergeCell ref="E13:E14"/>
    <mergeCell ref="A7:M7"/>
    <mergeCell ref="A8:A10"/>
    <mergeCell ref="B8:B10"/>
    <mergeCell ref="C8:C10"/>
    <mergeCell ref="D8:G8"/>
    <mergeCell ref="H8:L8"/>
    <mergeCell ref="M8:M10"/>
    <mergeCell ref="D9:D10"/>
    <mergeCell ref="E9:E10"/>
    <mergeCell ref="F9:F10"/>
    <mergeCell ref="G9:G10"/>
    <mergeCell ref="H9:H10"/>
    <mergeCell ref="I9:J9"/>
    <mergeCell ref="K9:L9"/>
    <mergeCell ref="A11:A12"/>
    <mergeCell ref="A13:A16"/>
    <mergeCell ref="B13:B15"/>
    <mergeCell ref="C13:C14"/>
    <mergeCell ref="D13:D14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8"/>
  <sheetViews>
    <sheetView topLeftCell="A22" workbookViewId="0">
      <selection activeCell="I26" sqref="I26:M26"/>
    </sheetView>
  </sheetViews>
  <sheetFormatPr defaultRowHeight="15" x14ac:dyDescent="0.25"/>
  <cols>
    <col min="1" max="1" width="15.7109375" style="3" customWidth="1"/>
    <col min="2" max="2" width="12.85546875" style="3" customWidth="1"/>
    <col min="3" max="3" width="15.7109375" style="3" customWidth="1"/>
    <col min="4" max="6" width="9.140625" style="3"/>
    <col min="7" max="7" width="33.5703125" style="3" customWidth="1"/>
    <col min="8" max="8" width="10.5703125" style="3" customWidth="1"/>
    <col min="9" max="9" width="10" style="3" bestFit="1" customWidth="1"/>
    <col min="10" max="13" width="9.140625" style="3"/>
    <col min="14" max="14" width="36.140625" style="8" customWidth="1"/>
    <col min="15" max="16384" width="9.140625" style="3"/>
  </cols>
  <sheetData>
    <row r="1" spans="1:15" x14ac:dyDescent="0.25">
      <c r="G1" s="15" t="s">
        <v>15</v>
      </c>
      <c r="H1" s="16" t="s">
        <v>18</v>
      </c>
      <c r="I1" s="17" t="s">
        <v>65</v>
      </c>
    </row>
    <row r="2" spans="1:15" x14ac:dyDescent="0.25">
      <c r="G2" s="18" t="s">
        <v>0</v>
      </c>
      <c r="H2" s="13">
        <v>58714</v>
      </c>
      <c r="I2" s="7"/>
    </row>
    <row r="3" spans="1:15" x14ac:dyDescent="0.25">
      <c r="G3" s="18" t="s">
        <v>1</v>
      </c>
      <c r="H3" s="13">
        <v>15093</v>
      </c>
      <c r="I3" s="6"/>
    </row>
    <row r="4" spans="1:15" x14ac:dyDescent="0.25">
      <c r="G4" s="18" t="s">
        <v>2</v>
      </c>
      <c r="H4" s="13">
        <v>53515</v>
      </c>
      <c r="I4" s="6"/>
    </row>
    <row r="5" spans="1:15" ht="15.75" thickBot="1" x14ac:dyDescent="0.3">
      <c r="G5" s="18" t="s">
        <v>57</v>
      </c>
      <c r="H5" s="13">
        <v>2553</v>
      </c>
      <c r="I5" s="14">
        <f>SUM(H1:H5)</f>
        <v>129875</v>
      </c>
    </row>
    <row r="6" spans="1:15" ht="15.75" thickBot="1" x14ac:dyDescent="0.3"/>
    <row r="7" spans="1:15" ht="15.75" thickBot="1" x14ac:dyDescent="0.3">
      <c r="A7" s="352">
        <v>2016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O7" s="4"/>
    </row>
    <row r="8" spans="1:15" ht="15" customHeight="1" thickBot="1" x14ac:dyDescent="0.3">
      <c r="A8" s="353" t="s">
        <v>16</v>
      </c>
      <c r="B8" s="354" t="s">
        <v>17</v>
      </c>
      <c r="C8" s="354" t="s">
        <v>27</v>
      </c>
      <c r="D8" s="355" t="s">
        <v>24</v>
      </c>
      <c r="E8" s="355"/>
      <c r="F8" s="355"/>
      <c r="G8" s="355"/>
      <c r="H8" s="355" t="s">
        <v>26</v>
      </c>
      <c r="I8" s="355"/>
      <c r="J8" s="355"/>
      <c r="K8" s="355"/>
      <c r="L8" s="355"/>
      <c r="M8" s="356" t="s">
        <v>4</v>
      </c>
      <c r="O8" s="4"/>
    </row>
    <row r="9" spans="1:15" ht="22.5" customHeight="1" thickBot="1" x14ac:dyDescent="0.3">
      <c r="A9" s="353"/>
      <c r="B9" s="354"/>
      <c r="C9" s="354"/>
      <c r="D9" s="357" t="s">
        <v>5</v>
      </c>
      <c r="E9" s="357" t="s">
        <v>21</v>
      </c>
      <c r="F9" s="357" t="s">
        <v>22</v>
      </c>
      <c r="G9" s="357" t="s">
        <v>23</v>
      </c>
      <c r="H9" s="358" t="s">
        <v>6</v>
      </c>
      <c r="I9" s="357" t="s">
        <v>25</v>
      </c>
      <c r="J9" s="357"/>
      <c r="K9" s="357" t="s">
        <v>7</v>
      </c>
      <c r="L9" s="357"/>
      <c r="M9" s="356"/>
      <c r="O9" s="4"/>
    </row>
    <row r="10" spans="1:15" ht="35.25" customHeight="1" thickBot="1" x14ac:dyDescent="0.3">
      <c r="A10" s="353"/>
      <c r="B10" s="354"/>
      <c r="C10" s="354"/>
      <c r="D10" s="357"/>
      <c r="E10" s="357"/>
      <c r="F10" s="357"/>
      <c r="G10" s="357"/>
      <c r="H10" s="358"/>
      <c r="I10" s="262" t="s">
        <v>8</v>
      </c>
      <c r="J10" s="262" t="s">
        <v>9</v>
      </c>
      <c r="K10" s="262" t="s">
        <v>10</v>
      </c>
      <c r="L10" s="262" t="s">
        <v>11</v>
      </c>
      <c r="M10" s="356"/>
      <c r="O10" s="4"/>
    </row>
    <row r="11" spans="1:15" ht="63" customHeight="1" thickBot="1" x14ac:dyDescent="0.3">
      <c r="A11" s="359" t="s">
        <v>34</v>
      </c>
      <c r="B11" s="286" t="s">
        <v>19</v>
      </c>
      <c r="C11" s="263" t="s">
        <v>20</v>
      </c>
      <c r="D11" s="264" t="s">
        <v>0</v>
      </c>
      <c r="E11" s="264">
        <v>2</v>
      </c>
      <c r="F11" s="264" t="s">
        <v>28</v>
      </c>
      <c r="G11" s="265" t="s">
        <v>12</v>
      </c>
      <c r="H11" s="316">
        <v>0</v>
      </c>
      <c r="I11" s="267">
        <v>0</v>
      </c>
      <c r="J11" s="267">
        <v>0</v>
      </c>
      <c r="K11" s="267">
        <v>0</v>
      </c>
      <c r="L11" s="267">
        <v>0</v>
      </c>
      <c r="M11" s="267">
        <v>0</v>
      </c>
      <c r="N11" s="9" t="s">
        <v>59</v>
      </c>
      <c r="O11" s="4"/>
    </row>
    <row r="12" spans="1:15" ht="15" hidden="1" customHeight="1" thickBot="1" x14ac:dyDescent="0.3">
      <c r="A12" s="359"/>
      <c r="B12" s="287"/>
      <c r="C12" s="268"/>
      <c r="D12" s="269"/>
      <c r="E12" s="269"/>
      <c r="F12" s="269"/>
      <c r="G12" s="269"/>
      <c r="H12" s="316"/>
      <c r="I12" s="270"/>
      <c r="J12" s="270"/>
      <c r="K12" s="270"/>
      <c r="L12" s="270"/>
      <c r="M12" s="270"/>
    </row>
    <row r="13" spans="1:15" ht="21.75" customHeight="1" thickBot="1" x14ac:dyDescent="0.3">
      <c r="A13" s="359" t="s">
        <v>35</v>
      </c>
      <c r="B13" s="360" t="s">
        <v>29</v>
      </c>
      <c r="C13" s="364" t="s">
        <v>30</v>
      </c>
      <c r="D13" s="363" t="s">
        <v>2</v>
      </c>
      <c r="E13" s="365" t="s">
        <v>33</v>
      </c>
      <c r="F13" s="363"/>
      <c r="G13" s="271" t="s">
        <v>53</v>
      </c>
      <c r="H13" s="316">
        <v>0</v>
      </c>
      <c r="I13" s="272">
        <v>0</v>
      </c>
      <c r="J13" s="272">
        <v>0</v>
      </c>
      <c r="K13" s="272">
        <v>0</v>
      </c>
      <c r="L13" s="272">
        <v>0</v>
      </c>
      <c r="M13" s="272">
        <v>0</v>
      </c>
    </row>
    <row r="14" spans="1:15" ht="23.25" customHeight="1" thickBot="1" x14ac:dyDescent="0.3">
      <c r="A14" s="359"/>
      <c r="B14" s="361"/>
      <c r="C14" s="364"/>
      <c r="D14" s="363"/>
      <c r="E14" s="365"/>
      <c r="F14" s="363"/>
      <c r="G14" s="271" t="s">
        <v>52</v>
      </c>
      <c r="H14" s="316">
        <v>0</v>
      </c>
      <c r="I14" s="272">
        <v>0</v>
      </c>
      <c r="J14" s="272">
        <v>0</v>
      </c>
      <c r="K14" s="272">
        <v>0</v>
      </c>
      <c r="L14" s="272">
        <v>0</v>
      </c>
      <c r="M14" s="272">
        <v>0</v>
      </c>
    </row>
    <row r="15" spans="1:15" ht="35.25" thickBot="1" x14ac:dyDescent="0.3">
      <c r="A15" s="359"/>
      <c r="B15" s="362"/>
      <c r="C15" s="273" t="s">
        <v>31</v>
      </c>
      <c r="D15" s="271" t="s">
        <v>2</v>
      </c>
      <c r="E15" s="274" t="s">
        <v>33</v>
      </c>
      <c r="F15" s="271"/>
      <c r="G15" s="271" t="s">
        <v>13</v>
      </c>
      <c r="H15" s="318">
        <f>'Harmonogram výzev'!F35</f>
        <v>3000</v>
      </c>
      <c r="I15" s="272"/>
      <c r="J15" s="272"/>
      <c r="K15" s="272"/>
      <c r="L15" s="272"/>
      <c r="M15" s="272"/>
    </row>
    <row r="16" spans="1:15" ht="49.5" customHeight="1" thickBot="1" x14ac:dyDescent="0.3">
      <c r="A16" s="359"/>
      <c r="B16" s="289" t="s">
        <v>32</v>
      </c>
      <c r="C16" s="275" t="s">
        <v>113</v>
      </c>
      <c r="D16" s="271" t="s">
        <v>2</v>
      </c>
      <c r="E16" s="274" t="s">
        <v>33</v>
      </c>
      <c r="F16" s="271"/>
      <c r="G16" s="271" t="s">
        <v>13</v>
      </c>
      <c r="H16" s="316">
        <v>0</v>
      </c>
      <c r="I16" s="272">
        <v>0</v>
      </c>
      <c r="J16" s="272">
        <v>0</v>
      </c>
      <c r="K16" s="272">
        <v>0</v>
      </c>
      <c r="L16" s="272">
        <v>0</v>
      </c>
      <c r="M16" s="272">
        <v>0</v>
      </c>
      <c r="N16" s="8" t="s">
        <v>58</v>
      </c>
    </row>
    <row r="17" spans="1:14" ht="42.75" customHeight="1" thickBot="1" x14ac:dyDescent="0.3">
      <c r="A17" s="276" t="s">
        <v>54</v>
      </c>
      <c r="B17" s="290" t="s">
        <v>36</v>
      </c>
      <c r="C17" s="275" t="s">
        <v>37</v>
      </c>
      <c r="D17" s="271" t="s">
        <v>2</v>
      </c>
      <c r="E17" s="274" t="s">
        <v>33</v>
      </c>
      <c r="F17" s="271"/>
      <c r="G17" s="271" t="s">
        <v>14</v>
      </c>
      <c r="H17" s="316">
        <v>0</v>
      </c>
      <c r="I17" s="272">
        <v>0</v>
      </c>
      <c r="J17" s="272">
        <v>0</v>
      </c>
      <c r="K17" s="272">
        <v>0</v>
      </c>
      <c r="L17" s="272">
        <v>0</v>
      </c>
      <c r="M17" s="272">
        <v>0</v>
      </c>
    </row>
    <row r="18" spans="1:14" ht="38.25" customHeight="1" thickBot="1" x14ac:dyDescent="0.3">
      <c r="A18" s="359" t="s">
        <v>55</v>
      </c>
      <c r="B18" s="368" t="s">
        <v>38</v>
      </c>
      <c r="C18" s="277" t="s">
        <v>39</v>
      </c>
      <c r="D18" s="264" t="s">
        <v>0</v>
      </c>
      <c r="E18" s="264">
        <v>2</v>
      </c>
      <c r="F18" s="264">
        <v>10</v>
      </c>
      <c r="G18" s="265" t="s">
        <v>41</v>
      </c>
      <c r="H18" s="316">
        <v>0</v>
      </c>
      <c r="I18" s="267">
        <v>0</v>
      </c>
      <c r="J18" s="267">
        <v>0</v>
      </c>
      <c r="K18" s="267">
        <v>0</v>
      </c>
      <c r="L18" s="267">
        <v>0</v>
      </c>
      <c r="M18" s="267">
        <v>0</v>
      </c>
      <c r="N18" s="10"/>
    </row>
    <row r="19" spans="1:14" ht="37.5" customHeight="1" thickBot="1" x14ac:dyDescent="0.3">
      <c r="A19" s="359"/>
      <c r="B19" s="361"/>
      <c r="C19" s="278" t="s">
        <v>112</v>
      </c>
      <c r="D19" s="264" t="s">
        <v>0</v>
      </c>
      <c r="E19" s="264">
        <v>1</v>
      </c>
      <c r="F19" s="264" t="s">
        <v>42</v>
      </c>
      <c r="G19" s="265" t="s">
        <v>43</v>
      </c>
      <c r="H19" s="316">
        <v>0</v>
      </c>
      <c r="I19" s="267">
        <v>0</v>
      </c>
      <c r="J19" s="267">
        <v>0</v>
      </c>
      <c r="K19" s="267">
        <v>0</v>
      </c>
      <c r="L19" s="267">
        <v>0</v>
      </c>
      <c r="M19" s="267">
        <v>0</v>
      </c>
      <c r="N19" s="12"/>
    </row>
    <row r="20" spans="1:14" ht="45" customHeight="1" thickBot="1" x14ac:dyDescent="0.3">
      <c r="A20" s="359"/>
      <c r="B20" s="362"/>
      <c r="C20" s="277" t="s">
        <v>40</v>
      </c>
      <c r="D20" s="264" t="s">
        <v>0</v>
      </c>
      <c r="E20" s="264">
        <v>2</v>
      </c>
      <c r="F20" s="264">
        <v>10</v>
      </c>
      <c r="G20" s="265" t="s">
        <v>64</v>
      </c>
      <c r="H20" s="316">
        <v>0</v>
      </c>
      <c r="I20" s="267">
        <v>0</v>
      </c>
      <c r="J20" s="267">
        <v>0</v>
      </c>
      <c r="K20" s="267">
        <v>0</v>
      </c>
      <c r="L20" s="267">
        <v>0</v>
      </c>
      <c r="M20" s="267">
        <v>0</v>
      </c>
      <c r="N20" s="10"/>
    </row>
    <row r="21" spans="1:14" ht="50.25" customHeight="1" thickBot="1" x14ac:dyDescent="0.3">
      <c r="A21" s="359" t="s">
        <v>56</v>
      </c>
      <c r="B21" s="360" t="s">
        <v>44</v>
      </c>
      <c r="C21" s="366" t="s">
        <v>47</v>
      </c>
      <c r="D21" s="264" t="s">
        <v>0</v>
      </c>
      <c r="E21" s="264">
        <v>2</v>
      </c>
      <c r="F21" s="264" t="s">
        <v>28</v>
      </c>
      <c r="G21" s="265" t="s">
        <v>51</v>
      </c>
      <c r="H21" s="316">
        <v>0</v>
      </c>
      <c r="I21" s="267">
        <v>0</v>
      </c>
      <c r="J21" s="267">
        <v>0</v>
      </c>
      <c r="K21" s="267">
        <v>0</v>
      </c>
      <c r="L21" s="267">
        <v>0</v>
      </c>
      <c r="M21" s="267">
        <v>0</v>
      </c>
      <c r="N21" s="8" t="s">
        <v>60</v>
      </c>
    </row>
    <row r="22" spans="1:14" ht="35.25" customHeight="1" thickBot="1" x14ac:dyDescent="0.3">
      <c r="A22" s="359"/>
      <c r="B22" s="361"/>
      <c r="C22" s="366"/>
      <c r="D22" s="264" t="s">
        <v>0</v>
      </c>
      <c r="E22" s="264">
        <v>2</v>
      </c>
      <c r="F22" s="264" t="s">
        <v>105</v>
      </c>
      <c r="G22" s="265" t="s">
        <v>106</v>
      </c>
      <c r="H22" s="316">
        <v>0</v>
      </c>
      <c r="I22" s="267">
        <v>0</v>
      </c>
      <c r="J22" s="267">
        <v>0</v>
      </c>
      <c r="K22" s="267">
        <v>0</v>
      </c>
      <c r="L22" s="267">
        <v>0</v>
      </c>
      <c r="M22" s="267">
        <v>0</v>
      </c>
      <c r="N22" s="8" t="s">
        <v>63</v>
      </c>
    </row>
    <row r="23" spans="1:14" ht="35.25" customHeight="1" thickBot="1" x14ac:dyDescent="0.3">
      <c r="A23" s="359"/>
      <c r="B23" s="361"/>
      <c r="C23" s="367" t="s">
        <v>47</v>
      </c>
      <c r="D23" s="279" t="s">
        <v>45</v>
      </c>
      <c r="E23" s="279">
        <v>2</v>
      </c>
      <c r="F23" s="280">
        <v>42431</v>
      </c>
      <c r="G23" s="280" t="s">
        <v>109</v>
      </c>
      <c r="H23" s="316">
        <v>0</v>
      </c>
      <c r="I23" s="281">
        <v>0</v>
      </c>
      <c r="J23" s="281">
        <v>0</v>
      </c>
      <c r="K23" s="281">
        <v>0</v>
      </c>
      <c r="L23" s="281">
        <v>0</v>
      </c>
      <c r="M23" s="281">
        <v>0</v>
      </c>
      <c r="N23" s="8" t="s">
        <v>61</v>
      </c>
    </row>
    <row r="24" spans="1:14" ht="36" customHeight="1" thickBot="1" x14ac:dyDescent="0.3">
      <c r="A24" s="359"/>
      <c r="B24" s="361"/>
      <c r="C24" s="367"/>
      <c r="D24" s="279" t="s">
        <v>45</v>
      </c>
      <c r="E24" s="279">
        <v>2</v>
      </c>
      <c r="F24" s="280">
        <v>42431</v>
      </c>
      <c r="G24" s="280" t="s">
        <v>49</v>
      </c>
      <c r="H24" s="318">
        <f>'Harmonogram výzev'!F53+'Harmonogram výzev'!F54</f>
        <v>3546.5</v>
      </c>
      <c r="I24" s="281">
        <f>H24*0.85</f>
        <v>3014.5250000000001</v>
      </c>
      <c r="J24" s="281">
        <f>H24*0.05</f>
        <v>177.32500000000002</v>
      </c>
      <c r="K24" s="281">
        <v>0</v>
      </c>
      <c r="L24" s="281">
        <f>H24*0.1</f>
        <v>354.65000000000003</v>
      </c>
      <c r="M24" s="281">
        <v>0</v>
      </c>
      <c r="N24" s="8" t="s">
        <v>62</v>
      </c>
    </row>
    <row r="25" spans="1:14" ht="45.75" customHeight="1" thickBot="1" x14ac:dyDescent="0.3">
      <c r="A25" s="359"/>
      <c r="B25" s="369"/>
      <c r="C25" s="282" t="s">
        <v>48</v>
      </c>
      <c r="D25" s="279" t="s">
        <v>45</v>
      </c>
      <c r="E25" s="279">
        <v>2</v>
      </c>
      <c r="F25" s="283" t="s">
        <v>46</v>
      </c>
      <c r="G25" s="284" t="s">
        <v>50</v>
      </c>
      <c r="H25" s="318">
        <f>'Harmonogram výzev'!F52</f>
        <v>1000</v>
      </c>
      <c r="I25" s="281">
        <f>H25*0.85</f>
        <v>850</v>
      </c>
      <c r="J25" s="281">
        <f>H25*0.05</f>
        <v>50</v>
      </c>
      <c r="K25" s="281">
        <v>1</v>
      </c>
      <c r="L25" s="281">
        <f>H25*0.1</f>
        <v>100</v>
      </c>
      <c r="M25" s="281">
        <v>1</v>
      </c>
    </row>
    <row r="26" spans="1:14" ht="35.25" thickBot="1" x14ac:dyDescent="0.3">
      <c r="A26" s="276" t="s">
        <v>66</v>
      </c>
      <c r="B26" s="287" t="s">
        <v>67</v>
      </c>
      <c r="C26" s="273" t="s">
        <v>68</v>
      </c>
      <c r="D26" s="271" t="s">
        <v>2</v>
      </c>
      <c r="E26" s="274" t="s">
        <v>69</v>
      </c>
      <c r="F26" s="305"/>
      <c r="G26" s="306" t="s">
        <v>70</v>
      </c>
      <c r="H26" s="316">
        <v>0</v>
      </c>
      <c r="I26" s="272">
        <v>0</v>
      </c>
      <c r="J26" s="272">
        <v>0</v>
      </c>
      <c r="K26" s="272">
        <v>0</v>
      </c>
      <c r="L26" s="272">
        <v>0</v>
      </c>
      <c r="M26" s="272">
        <v>0</v>
      </c>
      <c r="N26" s="11"/>
    </row>
    <row r="27" spans="1:14" x14ac:dyDescent="0.25">
      <c r="A27" s="8"/>
      <c r="B27" s="308"/>
      <c r="F27" s="5"/>
      <c r="N27" s="3"/>
    </row>
    <row r="28" spans="1:14" x14ac:dyDescent="0.25">
      <c r="A28" s="8"/>
      <c r="N28" s="3"/>
    </row>
    <row r="29" spans="1:14" x14ac:dyDescent="0.25">
      <c r="A29" s="8"/>
      <c r="N29" s="3"/>
    </row>
    <row r="30" spans="1:14" x14ac:dyDescent="0.25">
      <c r="A30" s="8"/>
      <c r="N30" s="3"/>
    </row>
    <row r="31" spans="1:14" x14ac:dyDescent="0.25">
      <c r="A31" s="8"/>
      <c r="N31" s="3"/>
    </row>
    <row r="32" spans="1:14" x14ac:dyDescent="0.25">
      <c r="A32" s="8"/>
      <c r="N32" s="3"/>
    </row>
    <row r="33" spans="1:14" x14ac:dyDescent="0.25">
      <c r="A33" s="8"/>
      <c r="N33" s="3"/>
    </row>
    <row r="34" spans="1:14" x14ac:dyDescent="0.25">
      <c r="A34" s="8"/>
      <c r="N34" s="3"/>
    </row>
    <row r="35" spans="1:14" x14ac:dyDescent="0.25">
      <c r="A35" s="8"/>
      <c r="N35" s="3"/>
    </row>
    <row r="36" spans="1:14" x14ac:dyDescent="0.25">
      <c r="A36" s="8"/>
      <c r="N36" s="3"/>
    </row>
    <row r="37" spans="1:14" x14ac:dyDescent="0.25">
      <c r="A37" s="8"/>
      <c r="N37" s="3"/>
    </row>
    <row r="38" spans="1:14" x14ac:dyDescent="0.25">
      <c r="A38" s="8"/>
      <c r="N38" s="3"/>
    </row>
    <row r="39" spans="1:14" x14ac:dyDescent="0.25">
      <c r="A39" s="8"/>
      <c r="N39" s="3"/>
    </row>
    <row r="40" spans="1:14" x14ac:dyDescent="0.25">
      <c r="A40" s="8"/>
      <c r="N40" s="3"/>
    </row>
    <row r="41" spans="1:14" x14ac:dyDescent="0.25">
      <c r="A41" s="8"/>
      <c r="N41" s="3"/>
    </row>
    <row r="42" spans="1:14" ht="36.75" customHeight="1" x14ac:dyDescent="0.25">
      <c r="A42" s="8"/>
      <c r="N42" s="3"/>
    </row>
    <row r="43" spans="1:14" x14ac:dyDescent="0.25">
      <c r="A43" s="8"/>
      <c r="N43" s="3"/>
    </row>
    <row r="44" spans="1:14" x14ac:dyDescent="0.25">
      <c r="A44" s="8"/>
      <c r="N44" s="3"/>
    </row>
    <row r="45" spans="1:14" x14ac:dyDescent="0.25">
      <c r="A45" s="8"/>
      <c r="N45" s="3"/>
    </row>
    <row r="46" spans="1:14" x14ac:dyDescent="0.25">
      <c r="A46" s="8"/>
      <c r="N46" s="3"/>
    </row>
    <row r="47" spans="1:14" x14ac:dyDescent="0.25">
      <c r="A47" s="8"/>
      <c r="N47" s="3"/>
    </row>
    <row r="48" spans="1:14" ht="22.5" customHeight="1" x14ac:dyDescent="0.25">
      <c r="A48" s="8"/>
      <c r="N48" s="3"/>
    </row>
    <row r="49" spans="1:14" x14ac:dyDescent="0.25">
      <c r="A49" s="8"/>
      <c r="N49" s="3"/>
    </row>
    <row r="50" spans="1:14" x14ac:dyDescent="0.25">
      <c r="A50" s="8"/>
      <c r="N50" s="3"/>
    </row>
    <row r="51" spans="1:14" x14ac:dyDescent="0.25">
      <c r="A51" s="8"/>
      <c r="N51" s="3"/>
    </row>
    <row r="52" spans="1:14" x14ac:dyDescent="0.25">
      <c r="A52" s="8"/>
      <c r="N52" s="3"/>
    </row>
    <row r="53" spans="1:14" x14ac:dyDescent="0.25">
      <c r="A53" s="8"/>
      <c r="N53" s="3"/>
    </row>
    <row r="54" spans="1:14" x14ac:dyDescent="0.25">
      <c r="A54" s="8"/>
      <c r="N54" s="3"/>
    </row>
    <row r="55" spans="1:14" x14ac:dyDescent="0.25">
      <c r="A55" s="8"/>
      <c r="N55" s="3"/>
    </row>
    <row r="56" spans="1:14" x14ac:dyDescent="0.25">
      <c r="A56" s="8"/>
      <c r="N56" s="3"/>
    </row>
    <row r="57" spans="1:14" ht="34.5" customHeight="1" x14ac:dyDescent="0.25">
      <c r="A57" s="8"/>
      <c r="N57" s="3"/>
    </row>
    <row r="58" spans="1:14" ht="18.75" customHeight="1" x14ac:dyDescent="0.25">
      <c r="A58" s="8"/>
      <c r="N58" s="3"/>
    </row>
    <row r="59" spans="1:14" x14ac:dyDescent="0.25">
      <c r="A59" s="8"/>
      <c r="N59" s="3"/>
    </row>
    <row r="60" spans="1:14" x14ac:dyDescent="0.25">
      <c r="A60" s="8"/>
      <c r="N60" s="3"/>
    </row>
    <row r="61" spans="1:14" x14ac:dyDescent="0.25">
      <c r="A61" s="8"/>
      <c r="N61" s="3"/>
    </row>
    <row r="62" spans="1:14" x14ac:dyDescent="0.25">
      <c r="A62" s="8"/>
      <c r="N62" s="3"/>
    </row>
    <row r="63" spans="1:14" x14ac:dyDescent="0.25">
      <c r="A63" s="8"/>
      <c r="N63" s="3"/>
    </row>
    <row r="64" spans="1:14" x14ac:dyDescent="0.25">
      <c r="A64" s="8"/>
      <c r="N64" s="3"/>
    </row>
    <row r="65" spans="1:14" x14ac:dyDescent="0.25">
      <c r="A65" s="8"/>
      <c r="N65" s="3"/>
    </row>
    <row r="66" spans="1:14" x14ac:dyDescent="0.25">
      <c r="A66" s="8"/>
      <c r="N66" s="3"/>
    </row>
    <row r="67" spans="1:14" ht="36.75" customHeight="1" x14ac:dyDescent="0.25">
      <c r="A67" s="8"/>
      <c r="N67" s="3"/>
    </row>
    <row r="68" spans="1:14" x14ac:dyDescent="0.25">
      <c r="A68" s="8"/>
      <c r="N68" s="3"/>
    </row>
    <row r="69" spans="1:14" x14ac:dyDescent="0.25">
      <c r="A69" s="8"/>
      <c r="N69" s="3"/>
    </row>
    <row r="70" spans="1:14" x14ac:dyDescent="0.25">
      <c r="A70" s="8"/>
      <c r="N70" s="3"/>
    </row>
    <row r="71" spans="1:14" x14ac:dyDescent="0.25">
      <c r="A71" s="8"/>
      <c r="N71" s="3"/>
    </row>
    <row r="72" spans="1:14" x14ac:dyDescent="0.25">
      <c r="A72" s="8"/>
      <c r="N72" s="3"/>
    </row>
    <row r="73" spans="1:14" ht="23.25" customHeight="1" x14ac:dyDescent="0.25">
      <c r="A73" s="8"/>
      <c r="N73" s="3"/>
    </row>
    <row r="74" spans="1:14" x14ac:dyDescent="0.25">
      <c r="A74" s="8"/>
      <c r="N74" s="3"/>
    </row>
    <row r="75" spans="1:14" x14ac:dyDescent="0.25">
      <c r="A75" s="8"/>
      <c r="N75" s="3"/>
    </row>
    <row r="76" spans="1:14" x14ac:dyDescent="0.25">
      <c r="A76" s="8"/>
      <c r="N76" s="3"/>
    </row>
    <row r="77" spans="1:14" x14ac:dyDescent="0.25">
      <c r="A77" s="8"/>
      <c r="N77" s="3"/>
    </row>
    <row r="78" spans="1:14" x14ac:dyDescent="0.25">
      <c r="A78" s="8"/>
      <c r="N78" s="3"/>
    </row>
    <row r="79" spans="1:14" x14ac:dyDescent="0.25">
      <c r="A79" s="8"/>
      <c r="N79" s="3"/>
    </row>
    <row r="80" spans="1:14" x14ac:dyDescent="0.25">
      <c r="A80" s="8"/>
      <c r="N80" s="3"/>
    </row>
    <row r="81" spans="1:14" x14ac:dyDescent="0.25">
      <c r="A81" s="8"/>
      <c r="N81" s="3"/>
    </row>
    <row r="82" spans="1:14" ht="26.25" customHeight="1" x14ac:dyDescent="0.25">
      <c r="A82" s="8"/>
      <c r="N82" s="3"/>
    </row>
    <row r="83" spans="1:14" ht="18.75" customHeight="1" x14ac:dyDescent="0.25">
      <c r="A83" s="8"/>
      <c r="N83" s="3"/>
    </row>
    <row r="84" spans="1:14" x14ac:dyDescent="0.25">
      <c r="A84" s="8"/>
      <c r="N84" s="3"/>
    </row>
    <row r="85" spans="1:14" x14ac:dyDescent="0.25">
      <c r="A85" s="8"/>
      <c r="N85" s="3"/>
    </row>
    <row r="86" spans="1:14" x14ac:dyDescent="0.25">
      <c r="A86" s="8"/>
      <c r="N86" s="3"/>
    </row>
    <row r="87" spans="1:14" x14ac:dyDescent="0.25">
      <c r="A87" s="8"/>
      <c r="N87" s="3"/>
    </row>
    <row r="88" spans="1:14" x14ac:dyDescent="0.25">
      <c r="A88" s="8"/>
      <c r="N88" s="3"/>
    </row>
    <row r="89" spans="1:14" x14ac:dyDescent="0.25">
      <c r="A89" s="8"/>
      <c r="N89" s="3"/>
    </row>
    <row r="90" spans="1:14" x14ac:dyDescent="0.25">
      <c r="A90" s="8"/>
      <c r="N90" s="3"/>
    </row>
    <row r="91" spans="1:14" x14ac:dyDescent="0.25">
      <c r="A91" s="8"/>
      <c r="N91" s="3"/>
    </row>
    <row r="92" spans="1:14" ht="34.5" customHeight="1" x14ac:dyDescent="0.25">
      <c r="A92" s="8"/>
      <c r="N92" s="3"/>
    </row>
    <row r="93" spans="1:14" x14ac:dyDescent="0.25">
      <c r="A93" s="8"/>
      <c r="N93" s="3"/>
    </row>
    <row r="94" spans="1:14" x14ac:dyDescent="0.25">
      <c r="A94" s="8"/>
      <c r="N94" s="3"/>
    </row>
    <row r="95" spans="1:14" x14ac:dyDescent="0.25">
      <c r="A95" s="8"/>
      <c r="N95" s="3"/>
    </row>
    <row r="96" spans="1:14" x14ac:dyDescent="0.25">
      <c r="A96" s="8"/>
      <c r="N96" s="3"/>
    </row>
    <row r="97" spans="1:14" x14ac:dyDescent="0.25">
      <c r="A97" s="8"/>
      <c r="N97" s="3"/>
    </row>
    <row r="98" spans="1:14" x14ac:dyDescent="0.25">
      <c r="A98" s="8"/>
      <c r="N98" s="3"/>
    </row>
    <row r="99" spans="1:14" x14ac:dyDescent="0.25">
      <c r="A99" s="8"/>
      <c r="N99" s="3"/>
    </row>
    <row r="100" spans="1:14" x14ac:dyDescent="0.25">
      <c r="A100" s="8"/>
      <c r="N100" s="3"/>
    </row>
    <row r="101" spans="1:14" x14ac:dyDescent="0.25">
      <c r="A101" s="8"/>
      <c r="N101" s="3"/>
    </row>
    <row r="102" spans="1:14" x14ac:dyDescent="0.25">
      <c r="A102" s="8"/>
      <c r="N102" s="3"/>
    </row>
    <row r="103" spans="1:14" x14ac:dyDescent="0.25">
      <c r="A103" s="8"/>
      <c r="N103" s="3"/>
    </row>
    <row r="104" spans="1:14" x14ac:dyDescent="0.25">
      <c r="A104" s="8"/>
      <c r="N104" s="3"/>
    </row>
    <row r="105" spans="1:14" x14ac:dyDescent="0.25">
      <c r="A105" s="8"/>
      <c r="N105" s="3"/>
    </row>
    <row r="106" spans="1:14" x14ac:dyDescent="0.25">
      <c r="A106" s="8"/>
      <c r="N106" s="3"/>
    </row>
    <row r="107" spans="1:14" ht="29.25" customHeight="1" x14ac:dyDescent="0.25">
      <c r="A107" s="8"/>
      <c r="N107" s="3"/>
    </row>
    <row r="108" spans="1:14" x14ac:dyDescent="0.25">
      <c r="A108" s="8"/>
      <c r="N108" s="3"/>
    </row>
    <row r="109" spans="1:14" x14ac:dyDescent="0.25">
      <c r="A109" s="8"/>
      <c r="N109" s="3"/>
    </row>
    <row r="110" spans="1:14" x14ac:dyDescent="0.25">
      <c r="A110" s="8"/>
      <c r="N110" s="3"/>
    </row>
    <row r="111" spans="1:14" x14ac:dyDescent="0.25">
      <c r="A111" s="8"/>
      <c r="N111" s="3"/>
    </row>
    <row r="112" spans="1:14" x14ac:dyDescent="0.25">
      <c r="A112" s="8"/>
      <c r="N112" s="3"/>
    </row>
    <row r="113" spans="1:14" x14ac:dyDescent="0.25">
      <c r="A113" s="8"/>
      <c r="N113" s="3"/>
    </row>
    <row r="114" spans="1:14" x14ac:dyDescent="0.25">
      <c r="A114" s="8"/>
      <c r="N114" s="3"/>
    </row>
    <row r="115" spans="1:14" x14ac:dyDescent="0.25">
      <c r="A115" s="8"/>
      <c r="N115" s="3"/>
    </row>
    <row r="116" spans="1:14" x14ac:dyDescent="0.25">
      <c r="A116" s="8"/>
      <c r="N116" s="3"/>
    </row>
    <row r="117" spans="1:14" ht="33.75" customHeight="1" x14ac:dyDescent="0.25">
      <c r="A117" s="8"/>
      <c r="N117" s="3"/>
    </row>
    <row r="118" spans="1:14" x14ac:dyDescent="0.25">
      <c r="A118" s="8"/>
      <c r="N118" s="3"/>
    </row>
    <row r="119" spans="1:14" x14ac:dyDescent="0.25">
      <c r="A119" s="8"/>
      <c r="N119" s="3"/>
    </row>
    <row r="120" spans="1:14" x14ac:dyDescent="0.25">
      <c r="A120" s="8"/>
      <c r="N120" s="3"/>
    </row>
    <row r="121" spans="1:14" x14ac:dyDescent="0.25">
      <c r="A121" s="8"/>
      <c r="N121" s="3"/>
    </row>
    <row r="122" spans="1:14" x14ac:dyDescent="0.25">
      <c r="A122" s="8"/>
      <c r="N122" s="3"/>
    </row>
    <row r="123" spans="1:14" x14ac:dyDescent="0.25">
      <c r="A123" s="8"/>
      <c r="N123" s="3"/>
    </row>
    <row r="124" spans="1:14" x14ac:dyDescent="0.25">
      <c r="A124" s="8"/>
      <c r="N124" s="3"/>
    </row>
    <row r="125" spans="1:14" x14ac:dyDescent="0.25">
      <c r="A125" s="8"/>
      <c r="N125" s="3"/>
    </row>
    <row r="126" spans="1:14" x14ac:dyDescent="0.25">
      <c r="A126" s="8"/>
      <c r="N126" s="3"/>
    </row>
    <row r="127" spans="1:14" x14ac:dyDescent="0.25">
      <c r="A127" s="8"/>
      <c r="N127" s="3"/>
    </row>
    <row r="128" spans="1:14" x14ac:dyDescent="0.25">
      <c r="A128" s="8"/>
      <c r="N128" s="3"/>
    </row>
    <row r="129" spans="1:14" x14ac:dyDescent="0.25">
      <c r="A129" s="8"/>
      <c r="N129" s="3"/>
    </row>
    <row r="130" spans="1:14" x14ac:dyDescent="0.25">
      <c r="A130" s="8"/>
      <c r="N130" s="3"/>
    </row>
    <row r="131" spans="1:14" x14ac:dyDescent="0.25">
      <c r="A131" s="8"/>
      <c r="N131" s="3"/>
    </row>
    <row r="132" spans="1:14" ht="29.25" customHeight="1" x14ac:dyDescent="0.25">
      <c r="A132" s="8"/>
      <c r="N132" s="3"/>
    </row>
    <row r="133" spans="1:14" x14ac:dyDescent="0.25">
      <c r="A133" s="8"/>
      <c r="N133" s="3"/>
    </row>
    <row r="134" spans="1:14" x14ac:dyDescent="0.25">
      <c r="A134" s="8"/>
      <c r="N134" s="3"/>
    </row>
    <row r="135" spans="1:14" x14ac:dyDescent="0.25">
      <c r="A135" s="8"/>
      <c r="N135" s="3"/>
    </row>
    <row r="136" spans="1:14" x14ac:dyDescent="0.25">
      <c r="A136" s="8"/>
      <c r="N136" s="3"/>
    </row>
    <row r="137" spans="1:14" x14ac:dyDescent="0.25">
      <c r="A137" s="8"/>
      <c r="N137" s="3"/>
    </row>
    <row r="138" spans="1:14" x14ac:dyDescent="0.25">
      <c r="A138" s="8"/>
      <c r="N138" s="3"/>
    </row>
    <row r="139" spans="1:14" x14ac:dyDescent="0.25">
      <c r="A139" s="8"/>
      <c r="N139" s="3"/>
    </row>
    <row r="140" spans="1:14" x14ac:dyDescent="0.25">
      <c r="A140" s="8"/>
      <c r="N140" s="3"/>
    </row>
    <row r="141" spans="1:14" x14ac:dyDescent="0.25">
      <c r="A141" s="8"/>
      <c r="N141" s="3"/>
    </row>
    <row r="142" spans="1:14" ht="30.75" customHeight="1" x14ac:dyDescent="0.25">
      <c r="A142" s="8"/>
      <c r="N142" s="3"/>
    </row>
    <row r="143" spans="1:14" x14ac:dyDescent="0.25">
      <c r="A143" s="8"/>
      <c r="N143" s="3"/>
    </row>
    <row r="144" spans="1:14" x14ac:dyDescent="0.25">
      <c r="A144" s="8"/>
      <c r="N144" s="3"/>
    </row>
    <row r="145" spans="1:14" x14ac:dyDescent="0.25">
      <c r="A145" s="8"/>
      <c r="N145" s="3"/>
    </row>
    <row r="146" spans="1:14" x14ac:dyDescent="0.25">
      <c r="A146" s="8"/>
      <c r="N146" s="3"/>
    </row>
    <row r="147" spans="1:14" x14ac:dyDescent="0.25">
      <c r="A147" s="8"/>
      <c r="N147" s="3"/>
    </row>
    <row r="148" spans="1:14" x14ac:dyDescent="0.25">
      <c r="A148" s="8"/>
      <c r="N148" s="3"/>
    </row>
    <row r="149" spans="1:14" x14ac:dyDescent="0.25">
      <c r="A149" s="8"/>
      <c r="N149" s="3"/>
    </row>
    <row r="150" spans="1:14" x14ac:dyDescent="0.25">
      <c r="A150" s="8"/>
      <c r="N150" s="3"/>
    </row>
    <row r="151" spans="1:14" x14ac:dyDescent="0.25">
      <c r="A151" s="8"/>
      <c r="N151" s="3"/>
    </row>
    <row r="152" spans="1:14" x14ac:dyDescent="0.25">
      <c r="A152" s="8"/>
      <c r="N152" s="3"/>
    </row>
    <row r="153" spans="1:14" x14ac:dyDescent="0.25">
      <c r="A153" s="8"/>
      <c r="N153" s="3"/>
    </row>
    <row r="154" spans="1:14" x14ac:dyDescent="0.25">
      <c r="A154" s="8"/>
      <c r="N154" s="3"/>
    </row>
    <row r="155" spans="1:14" x14ac:dyDescent="0.25">
      <c r="A155" s="8"/>
      <c r="N155" s="3"/>
    </row>
    <row r="156" spans="1:14" x14ac:dyDescent="0.25">
      <c r="A156" s="8"/>
      <c r="N156" s="3"/>
    </row>
    <row r="157" spans="1:14" ht="33.75" customHeight="1" x14ac:dyDescent="0.25">
      <c r="A157" s="8"/>
      <c r="N157" s="3"/>
    </row>
    <row r="158" spans="1:14" x14ac:dyDescent="0.25">
      <c r="A158" s="8"/>
      <c r="N158" s="3"/>
    </row>
    <row r="159" spans="1:14" x14ac:dyDescent="0.25">
      <c r="A159" s="8"/>
      <c r="N159" s="3"/>
    </row>
    <row r="160" spans="1:14" x14ac:dyDescent="0.25">
      <c r="A160" s="8"/>
      <c r="N160" s="3"/>
    </row>
    <row r="161" spans="1:14" x14ac:dyDescent="0.25">
      <c r="A161" s="8"/>
      <c r="N161" s="3"/>
    </row>
    <row r="162" spans="1:14" x14ac:dyDescent="0.25">
      <c r="A162" s="8"/>
      <c r="N162" s="3"/>
    </row>
    <row r="163" spans="1:14" x14ac:dyDescent="0.25">
      <c r="A163" s="8"/>
      <c r="N163" s="3"/>
    </row>
    <row r="164" spans="1:14" x14ac:dyDescent="0.25">
      <c r="A164" s="8"/>
      <c r="N164" s="3"/>
    </row>
    <row r="165" spans="1:14" x14ac:dyDescent="0.25">
      <c r="A165" s="8"/>
      <c r="N165" s="3"/>
    </row>
    <row r="166" spans="1:14" x14ac:dyDescent="0.25">
      <c r="A166" s="8"/>
      <c r="N166" s="3"/>
    </row>
    <row r="167" spans="1:14" ht="32.25" customHeight="1" x14ac:dyDescent="0.25">
      <c r="A167" s="8"/>
      <c r="N167" s="3"/>
    </row>
    <row r="168" spans="1:14" x14ac:dyDescent="0.25">
      <c r="A168" s="8"/>
      <c r="N168" s="3"/>
    </row>
    <row r="169" spans="1:14" x14ac:dyDescent="0.25">
      <c r="A169" s="8"/>
      <c r="N169" s="3"/>
    </row>
    <row r="170" spans="1:14" x14ac:dyDescent="0.25">
      <c r="A170" s="8"/>
      <c r="N170" s="3"/>
    </row>
    <row r="171" spans="1:14" x14ac:dyDescent="0.25">
      <c r="A171" s="8"/>
      <c r="N171" s="3"/>
    </row>
    <row r="172" spans="1:14" x14ac:dyDescent="0.25">
      <c r="A172" s="8"/>
      <c r="N172" s="3"/>
    </row>
    <row r="173" spans="1:14" x14ac:dyDescent="0.25">
      <c r="A173" s="8"/>
      <c r="N173" s="3"/>
    </row>
    <row r="174" spans="1:14" x14ac:dyDescent="0.25">
      <c r="A174" s="8"/>
      <c r="N174" s="3"/>
    </row>
    <row r="175" spans="1:14" x14ac:dyDescent="0.25">
      <c r="A175" s="8"/>
      <c r="N175" s="3"/>
    </row>
    <row r="176" spans="1:14" x14ac:dyDescent="0.25">
      <c r="A176" s="8"/>
      <c r="N176" s="3"/>
    </row>
    <row r="177" spans="1:14" x14ac:dyDescent="0.25">
      <c r="A177" s="8"/>
      <c r="N177" s="3"/>
    </row>
    <row r="178" spans="1:14" x14ac:dyDescent="0.25">
      <c r="A178" s="8"/>
      <c r="N178" s="3"/>
    </row>
    <row r="179" spans="1:14" x14ac:dyDescent="0.25">
      <c r="A179" s="8"/>
      <c r="N179" s="3"/>
    </row>
    <row r="180" spans="1:14" x14ac:dyDescent="0.25">
      <c r="A180" s="8"/>
      <c r="N180" s="3"/>
    </row>
    <row r="181" spans="1:14" x14ac:dyDescent="0.25">
      <c r="A181" s="8"/>
      <c r="N181" s="3"/>
    </row>
    <row r="182" spans="1:14" ht="36.75" customHeight="1" x14ac:dyDescent="0.25">
      <c r="A182" s="8"/>
      <c r="N182" s="3"/>
    </row>
    <row r="183" spans="1:14" x14ac:dyDescent="0.25">
      <c r="A183" s="8"/>
      <c r="N183" s="3"/>
    </row>
    <row r="184" spans="1:14" x14ac:dyDescent="0.25">
      <c r="A184" s="8"/>
      <c r="N184" s="3"/>
    </row>
    <row r="185" spans="1:14" x14ac:dyDescent="0.25">
      <c r="A185" s="8"/>
      <c r="N185" s="3"/>
    </row>
    <row r="186" spans="1:14" x14ac:dyDescent="0.25">
      <c r="A186" s="8"/>
      <c r="N186" s="3"/>
    </row>
    <row r="187" spans="1:14" x14ac:dyDescent="0.25">
      <c r="A187" s="8"/>
      <c r="N187" s="3"/>
    </row>
    <row r="188" spans="1:14" x14ac:dyDescent="0.25">
      <c r="A188" s="8"/>
      <c r="N188" s="3"/>
    </row>
    <row r="189" spans="1:14" x14ac:dyDescent="0.25">
      <c r="A189" s="8"/>
      <c r="N189" s="3"/>
    </row>
    <row r="190" spans="1:14" x14ac:dyDescent="0.25">
      <c r="A190" s="8"/>
      <c r="N190" s="3"/>
    </row>
    <row r="191" spans="1:14" x14ac:dyDescent="0.25">
      <c r="A191" s="8"/>
      <c r="N191" s="3"/>
    </row>
    <row r="192" spans="1:14" ht="34.5" customHeight="1" x14ac:dyDescent="0.25">
      <c r="A192" s="8"/>
      <c r="N192" s="3"/>
    </row>
    <row r="193" spans="1:14" x14ac:dyDescent="0.25">
      <c r="A193" s="8"/>
      <c r="N193" s="3"/>
    </row>
    <row r="194" spans="1:14" x14ac:dyDescent="0.25">
      <c r="A194" s="8"/>
      <c r="N194" s="3"/>
    </row>
    <row r="195" spans="1:14" x14ac:dyDescent="0.25">
      <c r="A195" s="8"/>
      <c r="N195" s="3"/>
    </row>
    <row r="196" spans="1:14" x14ac:dyDescent="0.25">
      <c r="A196" s="8"/>
      <c r="N196" s="3"/>
    </row>
    <row r="197" spans="1:14" x14ac:dyDescent="0.25">
      <c r="A197" s="8"/>
      <c r="N197" s="3"/>
    </row>
    <row r="198" spans="1:14" x14ac:dyDescent="0.25">
      <c r="A198" s="8"/>
      <c r="N198" s="3"/>
    </row>
    <row r="199" spans="1:14" x14ac:dyDescent="0.25">
      <c r="A199" s="8"/>
      <c r="N199" s="3"/>
    </row>
    <row r="200" spans="1:14" x14ac:dyDescent="0.25">
      <c r="A200" s="8"/>
      <c r="N200" s="3"/>
    </row>
    <row r="201" spans="1:14" x14ac:dyDescent="0.25">
      <c r="A201" s="8"/>
      <c r="N201" s="3"/>
    </row>
    <row r="202" spans="1:14" x14ac:dyDescent="0.25">
      <c r="A202" s="8"/>
      <c r="N202" s="3"/>
    </row>
    <row r="203" spans="1:14" x14ac:dyDescent="0.25">
      <c r="A203" s="8"/>
      <c r="N203" s="3"/>
    </row>
    <row r="204" spans="1:14" x14ac:dyDescent="0.25">
      <c r="A204" s="8"/>
      <c r="N204" s="3"/>
    </row>
    <row r="205" spans="1:14" x14ac:dyDescent="0.25">
      <c r="A205" s="8"/>
      <c r="N205" s="3"/>
    </row>
    <row r="206" spans="1:14" x14ac:dyDescent="0.25">
      <c r="A206" s="8"/>
      <c r="N206" s="3"/>
    </row>
    <row r="207" spans="1:14" ht="36" customHeight="1" x14ac:dyDescent="0.25">
      <c r="A207" s="8"/>
      <c r="N207" s="3"/>
    </row>
    <row r="208" spans="1:14" x14ac:dyDescent="0.25">
      <c r="A208" s="8"/>
      <c r="N208" s="3"/>
    </row>
    <row r="209" spans="1:14" x14ac:dyDescent="0.25">
      <c r="A209" s="8"/>
      <c r="N209" s="3"/>
    </row>
    <row r="210" spans="1:14" x14ac:dyDescent="0.25">
      <c r="A210" s="8"/>
      <c r="N210" s="3"/>
    </row>
    <row r="211" spans="1:14" x14ac:dyDescent="0.25">
      <c r="A211" s="8"/>
      <c r="N211" s="3"/>
    </row>
    <row r="212" spans="1:14" x14ac:dyDescent="0.25">
      <c r="A212" s="8"/>
      <c r="N212" s="3"/>
    </row>
    <row r="213" spans="1:14" x14ac:dyDescent="0.25">
      <c r="A213" s="8"/>
      <c r="N213" s="3"/>
    </row>
    <row r="214" spans="1:14" x14ac:dyDescent="0.25">
      <c r="A214" s="8"/>
      <c r="N214" s="3"/>
    </row>
    <row r="215" spans="1:14" x14ac:dyDescent="0.25">
      <c r="A215" s="8"/>
      <c r="N215" s="3"/>
    </row>
    <row r="216" spans="1:14" x14ac:dyDescent="0.25">
      <c r="A216" s="8"/>
      <c r="N216" s="3"/>
    </row>
    <row r="217" spans="1:14" ht="28.5" customHeight="1" x14ac:dyDescent="0.25">
      <c r="A217" s="8"/>
      <c r="N217" s="3"/>
    </row>
    <row r="218" spans="1:14" x14ac:dyDescent="0.25">
      <c r="A218" s="8"/>
      <c r="N218" s="3"/>
    </row>
    <row r="219" spans="1:14" x14ac:dyDescent="0.25">
      <c r="A219" s="8"/>
      <c r="N219" s="3"/>
    </row>
    <row r="220" spans="1:14" x14ac:dyDescent="0.25">
      <c r="A220" s="8"/>
      <c r="N220" s="3"/>
    </row>
    <row r="221" spans="1:14" x14ac:dyDescent="0.25">
      <c r="A221" s="8"/>
      <c r="N221" s="3"/>
    </row>
    <row r="222" spans="1:14" x14ac:dyDescent="0.25">
      <c r="A222" s="8"/>
      <c r="N222" s="3"/>
    </row>
    <row r="223" spans="1:14" x14ac:dyDescent="0.25">
      <c r="A223" s="8"/>
      <c r="N223" s="3"/>
    </row>
    <row r="224" spans="1:14" x14ac:dyDescent="0.25">
      <c r="A224" s="8"/>
      <c r="N224" s="3"/>
    </row>
    <row r="225" spans="1:14" x14ac:dyDescent="0.25">
      <c r="A225" s="8"/>
      <c r="N225" s="3"/>
    </row>
    <row r="226" spans="1:14" x14ac:dyDescent="0.25">
      <c r="A226" s="8"/>
      <c r="N226" s="3"/>
    </row>
    <row r="227" spans="1:14" x14ac:dyDescent="0.25">
      <c r="A227" s="8"/>
      <c r="N227" s="3"/>
    </row>
    <row r="228" spans="1:14" x14ac:dyDescent="0.25">
      <c r="A228" s="8"/>
      <c r="N228" s="3"/>
    </row>
    <row r="229" spans="1:14" x14ac:dyDescent="0.25">
      <c r="A229" s="8"/>
      <c r="N229" s="3"/>
    </row>
    <row r="230" spans="1:14" x14ac:dyDescent="0.25">
      <c r="A230" s="8"/>
      <c r="N230" s="3"/>
    </row>
    <row r="231" spans="1:14" x14ac:dyDescent="0.25">
      <c r="A231" s="8"/>
      <c r="N231" s="3"/>
    </row>
    <row r="232" spans="1:14" x14ac:dyDescent="0.25">
      <c r="A232" s="8"/>
      <c r="N232" s="3"/>
    </row>
    <row r="233" spans="1:14" x14ac:dyDescent="0.25">
      <c r="A233" s="8"/>
      <c r="N233" s="3"/>
    </row>
    <row r="234" spans="1:14" x14ac:dyDescent="0.25">
      <c r="A234" s="8"/>
      <c r="N234" s="3"/>
    </row>
    <row r="235" spans="1:14" x14ac:dyDescent="0.25">
      <c r="A235" s="8"/>
      <c r="N235" s="3"/>
    </row>
    <row r="236" spans="1:14" x14ac:dyDescent="0.25">
      <c r="A236" s="8"/>
      <c r="N236" s="3"/>
    </row>
    <row r="237" spans="1:14" x14ac:dyDescent="0.25">
      <c r="A237" s="8"/>
      <c r="N237" s="3"/>
    </row>
    <row r="238" spans="1:14" x14ac:dyDescent="0.25">
      <c r="A238" s="8"/>
      <c r="N238" s="3"/>
    </row>
    <row r="239" spans="1:14" x14ac:dyDescent="0.25">
      <c r="A239" s="8"/>
      <c r="N239" s="3"/>
    </row>
    <row r="240" spans="1:14" x14ac:dyDescent="0.25">
      <c r="A240" s="8"/>
      <c r="N240" s="3"/>
    </row>
    <row r="241" spans="1:14" x14ac:dyDescent="0.25">
      <c r="A241" s="8"/>
      <c r="N241" s="3"/>
    </row>
    <row r="242" spans="1:14" x14ac:dyDescent="0.25">
      <c r="A242" s="8"/>
      <c r="N242" s="3"/>
    </row>
    <row r="243" spans="1:14" x14ac:dyDescent="0.25">
      <c r="A243" s="8"/>
      <c r="N243" s="3"/>
    </row>
    <row r="244" spans="1:14" x14ac:dyDescent="0.25">
      <c r="A244" s="8"/>
      <c r="N244" s="3"/>
    </row>
    <row r="245" spans="1:14" x14ac:dyDescent="0.25">
      <c r="A245" s="8"/>
      <c r="N245" s="3"/>
    </row>
    <row r="246" spans="1:14" x14ac:dyDescent="0.25">
      <c r="A246" s="8"/>
      <c r="N246" s="3"/>
    </row>
    <row r="247" spans="1:14" x14ac:dyDescent="0.25">
      <c r="A247" s="8"/>
      <c r="N247" s="3"/>
    </row>
    <row r="248" spans="1:14" x14ac:dyDescent="0.25">
      <c r="A248" s="8"/>
      <c r="N248" s="3"/>
    </row>
    <row r="249" spans="1:14" x14ac:dyDescent="0.25">
      <c r="A249" s="8"/>
      <c r="N249" s="3"/>
    </row>
    <row r="250" spans="1:14" x14ac:dyDescent="0.25">
      <c r="A250" s="8"/>
      <c r="N250" s="3"/>
    </row>
    <row r="251" spans="1:14" x14ac:dyDescent="0.25">
      <c r="A251" s="8"/>
      <c r="N251" s="3"/>
    </row>
    <row r="252" spans="1:14" x14ac:dyDescent="0.25">
      <c r="A252" s="8"/>
      <c r="N252" s="3"/>
    </row>
    <row r="253" spans="1:14" x14ac:dyDescent="0.25">
      <c r="A253" s="8"/>
      <c r="N253" s="3"/>
    </row>
    <row r="254" spans="1:14" x14ac:dyDescent="0.25">
      <c r="A254" s="8"/>
      <c r="N254" s="3"/>
    </row>
    <row r="255" spans="1:14" x14ac:dyDescent="0.25">
      <c r="A255" s="8"/>
      <c r="N255" s="3"/>
    </row>
    <row r="256" spans="1:14" x14ac:dyDescent="0.25">
      <c r="A256" s="8"/>
      <c r="N256" s="3"/>
    </row>
    <row r="257" spans="1:14" x14ac:dyDescent="0.25">
      <c r="A257" s="8"/>
      <c r="N257" s="3"/>
    </row>
    <row r="258" spans="1:14" x14ac:dyDescent="0.25">
      <c r="A258" s="8"/>
      <c r="N258" s="3"/>
    </row>
    <row r="259" spans="1:14" x14ac:dyDescent="0.25">
      <c r="A259" s="8"/>
      <c r="N259" s="3"/>
    </row>
    <row r="260" spans="1:14" x14ac:dyDescent="0.25">
      <c r="A260" s="8"/>
      <c r="N260" s="3"/>
    </row>
    <row r="261" spans="1:14" x14ac:dyDescent="0.25">
      <c r="A261" s="8"/>
      <c r="N261" s="3"/>
    </row>
    <row r="262" spans="1:14" x14ac:dyDescent="0.25">
      <c r="A262" s="8"/>
      <c r="N262" s="3"/>
    </row>
    <row r="263" spans="1:14" x14ac:dyDescent="0.25">
      <c r="A263" s="8"/>
      <c r="N263" s="3"/>
    </row>
    <row r="264" spans="1:14" x14ac:dyDescent="0.25">
      <c r="A264" s="8"/>
      <c r="N264" s="3"/>
    </row>
    <row r="265" spans="1:14" x14ac:dyDescent="0.25">
      <c r="A265" s="8"/>
      <c r="N265" s="3"/>
    </row>
    <row r="266" spans="1:14" x14ac:dyDescent="0.25">
      <c r="A266" s="8"/>
      <c r="N266" s="3"/>
    </row>
    <row r="267" spans="1:14" x14ac:dyDescent="0.25">
      <c r="A267" s="8"/>
      <c r="N267" s="3"/>
    </row>
    <row r="268" spans="1:14" x14ac:dyDescent="0.25">
      <c r="A268" s="8"/>
      <c r="N268" s="3"/>
    </row>
    <row r="269" spans="1:14" x14ac:dyDescent="0.25">
      <c r="A269" s="8"/>
      <c r="N269" s="3"/>
    </row>
    <row r="270" spans="1:14" x14ac:dyDescent="0.25">
      <c r="A270" s="8"/>
      <c r="N270" s="3"/>
    </row>
    <row r="271" spans="1:14" x14ac:dyDescent="0.25">
      <c r="A271" s="8"/>
      <c r="N271" s="3"/>
    </row>
    <row r="272" spans="1:14" x14ac:dyDescent="0.25">
      <c r="A272" s="8"/>
      <c r="N272" s="3"/>
    </row>
    <row r="273" spans="1:14" x14ac:dyDescent="0.25">
      <c r="A273" s="8"/>
      <c r="N273" s="3"/>
    </row>
    <row r="274" spans="1:14" x14ac:dyDescent="0.25">
      <c r="A274" s="8"/>
      <c r="N274" s="3"/>
    </row>
    <row r="275" spans="1:14" x14ac:dyDescent="0.25">
      <c r="A275" s="8"/>
      <c r="N275" s="3"/>
    </row>
    <row r="276" spans="1:14" x14ac:dyDescent="0.25">
      <c r="A276" s="8"/>
      <c r="N276" s="3"/>
    </row>
    <row r="277" spans="1:14" x14ac:dyDescent="0.25">
      <c r="A277" s="8"/>
      <c r="N277" s="3"/>
    </row>
    <row r="278" spans="1:14" x14ac:dyDescent="0.25">
      <c r="A278" s="8"/>
      <c r="N278" s="3"/>
    </row>
    <row r="279" spans="1:14" x14ac:dyDescent="0.25">
      <c r="A279" s="8"/>
      <c r="N279" s="3"/>
    </row>
    <row r="280" spans="1:14" x14ac:dyDescent="0.25">
      <c r="A280" s="8"/>
      <c r="N280" s="3"/>
    </row>
    <row r="281" spans="1:14" x14ac:dyDescent="0.25">
      <c r="A281" s="8"/>
      <c r="N281" s="3"/>
    </row>
    <row r="282" spans="1:14" x14ac:dyDescent="0.25">
      <c r="A282" s="8"/>
      <c r="N282" s="3"/>
    </row>
    <row r="283" spans="1:14" x14ac:dyDescent="0.25">
      <c r="A283" s="8"/>
      <c r="N283" s="3"/>
    </row>
    <row r="284" spans="1:14" x14ac:dyDescent="0.25">
      <c r="A284" s="8"/>
      <c r="N284" s="3"/>
    </row>
    <row r="285" spans="1:14" x14ac:dyDescent="0.25">
      <c r="A285" s="8"/>
      <c r="N285" s="3"/>
    </row>
    <row r="286" spans="1:14" x14ac:dyDescent="0.25">
      <c r="A286" s="8"/>
      <c r="N286" s="3"/>
    </row>
    <row r="287" spans="1:14" x14ac:dyDescent="0.25">
      <c r="A287" s="8"/>
      <c r="N287" s="3"/>
    </row>
    <row r="288" spans="1:14" x14ac:dyDescent="0.25">
      <c r="A288" s="8"/>
      <c r="N288" s="3"/>
    </row>
    <row r="289" spans="1:14" x14ac:dyDescent="0.25">
      <c r="A289" s="8"/>
      <c r="N289" s="3"/>
    </row>
    <row r="290" spans="1:14" x14ac:dyDescent="0.25">
      <c r="A290" s="8"/>
      <c r="N290" s="3"/>
    </row>
    <row r="291" spans="1:14" x14ac:dyDescent="0.25">
      <c r="A291" s="8"/>
      <c r="N291" s="3"/>
    </row>
    <row r="292" spans="1:14" x14ac:dyDescent="0.25">
      <c r="A292" s="8"/>
      <c r="N292" s="3"/>
    </row>
    <row r="293" spans="1:14" x14ac:dyDescent="0.25">
      <c r="A293" s="8"/>
      <c r="N293" s="3"/>
    </row>
    <row r="294" spans="1:14" x14ac:dyDescent="0.25">
      <c r="A294" s="8"/>
      <c r="N294" s="3"/>
    </row>
    <row r="295" spans="1:14" x14ac:dyDescent="0.25">
      <c r="A295" s="8"/>
      <c r="N295" s="3"/>
    </row>
    <row r="296" spans="1:14" x14ac:dyDescent="0.25">
      <c r="A296" s="8"/>
      <c r="N296" s="3"/>
    </row>
    <row r="297" spans="1:14" x14ac:dyDescent="0.25">
      <c r="A297" s="8"/>
      <c r="N297" s="3"/>
    </row>
    <row r="298" spans="1:14" x14ac:dyDescent="0.25">
      <c r="A298" s="8"/>
      <c r="N298" s="3"/>
    </row>
  </sheetData>
  <mergeCells count="27">
    <mergeCell ref="E13:E14"/>
    <mergeCell ref="F13:F14"/>
    <mergeCell ref="A18:A20"/>
    <mergeCell ref="B18:B20"/>
    <mergeCell ref="A21:A25"/>
    <mergeCell ref="B21:B25"/>
    <mergeCell ref="C21:C22"/>
    <mergeCell ref="C23:C24"/>
    <mergeCell ref="A11:A12"/>
    <mergeCell ref="A13:A16"/>
    <mergeCell ref="B13:B15"/>
    <mergeCell ref="C13:C14"/>
    <mergeCell ref="D13:D14"/>
    <mergeCell ref="A7:M7"/>
    <mergeCell ref="A8:A10"/>
    <mergeCell ref="B8:B10"/>
    <mergeCell ref="C8:C10"/>
    <mergeCell ref="D8:G8"/>
    <mergeCell ref="H8:L8"/>
    <mergeCell ref="M8:M10"/>
    <mergeCell ref="D9:D10"/>
    <mergeCell ref="E9:E10"/>
    <mergeCell ref="F9:F10"/>
    <mergeCell ref="G9:G10"/>
    <mergeCell ref="H9:H10"/>
    <mergeCell ref="I9:J9"/>
    <mergeCell ref="K9:L9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8"/>
  <sheetViews>
    <sheetView topLeftCell="A23" workbookViewId="0">
      <selection activeCell="I26" sqref="I26:M26"/>
    </sheetView>
  </sheetViews>
  <sheetFormatPr defaultRowHeight="15" x14ac:dyDescent="0.25"/>
  <cols>
    <col min="1" max="1" width="15.7109375" style="3" customWidth="1"/>
    <col min="2" max="2" width="12.85546875" style="3" customWidth="1"/>
    <col min="3" max="3" width="15.7109375" style="3" customWidth="1"/>
    <col min="4" max="6" width="9.140625" style="3"/>
    <col min="7" max="7" width="33.5703125" style="3" customWidth="1"/>
    <col min="8" max="8" width="10.5703125" style="3" customWidth="1"/>
    <col min="9" max="9" width="10" style="3" bestFit="1" customWidth="1"/>
    <col min="10" max="13" width="9.140625" style="3"/>
    <col min="14" max="14" width="36.140625" style="8" customWidth="1"/>
    <col min="15" max="16384" width="9.140625" style="3"/>
  </cols>
  <sheetData>
    <row r="1" spans="1:15" x14ac:dyDescent="0.25">
      <c r="G1" s="15" t="s">
        <v>15</v>
      </c>
      <c r="H1" s="16" t="s">
        <v>18</v>
      </c>
      <c r="I1" s="17" t="s">
        <v>65</v>
      </c>
    </row>
    <row r="2" spans="1:15" x14ac:dyDescent="0.25">
      <c r="G2" s="18" t="s">
        <v>0</v>
      </c>
      <c r="H2" s="13">
        <v>58714</v>
      </c>
      <c r="I2" s="7"/>
    </row>
    <row r="3" spans="1:15" x14ac:dyDescent="0.25">
      <c r="G3" s="18" t="s">
        <v>1</v>
      </c>
      <c r="H3" s="13">
        <v>15093</v>
      </c>
      <c r="I3" s="6"/>
    </row>
    <row r="4" spans="1:15" x14ac:dyDescent="0.25">
      <c r="G4" s="18" t="s">
        <v>2</v>
      </c>
      <c r="H4" s="13">
        <v>53515</v>
      </c>
      <c r="I4" s="6"/>
    </row>
    <row r="5" spans="1:15" ht="15.75" thickBot="1" x14ac:dyDescent="0.3">
      <c r="G5" s="18" t="s">
        <v>57</v>
      </c>
      <c r="H5" s="13">
        <v>2553</v>
      </c>
      <c r="I5" s="14">
        <f>SUM(H1:H5)</f>
        <v>129875</v>
      </c>
    </row>
    <row r="6" spans="1:15" ht="15.75" thickBot="1" x14ac:dyDescent="0.3"/>
    <row r="7" spans="1:15" ht="15.75" thickBot="1" x14ac:dyDescent="0.3">
      <c r="A7" s="352">
        <v>2016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O7" s="4"/>
    </row>
    <row r="8" spans="1:15" ht="15" customHeight="1" thickBot="1" x14ac:dyDescent="0.3">
      <c r="A8" s="353" t="s">
        <v>16</v>
      </c>
      <c r="B8" s="354" t="s">
        <v>17</v>
      </c>
      <c r="C8" s="354" t="s">
        <v>27</v>
      </c>
      <c r="D8" s="355" t="s">
        <v>24</v>
      </c>
      <c r="E8" s="355"/>
      <c r="F8" s="355"/>
      <c r="G8" s="355"/>
      <c r="H8" s="355" t="s">
        <v>26</v>
      </c>
      <c r="I8" s="355"/>
      <c r="J8" s="355"/>
      <c r="K8" s="355"/>
      <c r="L8" s="355"/>
      <c r="M8" s="356" t="s">
        <v>4</v>
      </c>
      <c r="O8" s="4"/>
    </row>
    <row r="9" spans="1:15" ht="22.5" customHeight="1" thickBot="1" x14ac:dyDescent="0.3">
      <c r="A9" s="353"/>
      <c r="B9" s="354"/>
      <c r="C9" s="354"/>
      <c r="D9" s="357" t="s">
        <v>5</v>
      </c>
      <c r="E9" s="357" t="s">
        <v>21</v>
      </c>
      <c r="F9" s="357" t="s">
        <v>22</v>
      </c>
      <c r="G9" s="357" t="s">
        <v>23</v>
      </c>
      <c r="H9" s="358" t="s">
        <v>6</v>
      </c>
      <c r="I9" s="357" t="s">
        <v>25</v>
      </c>
      <c r="J9" s="357"/>
      <c r="K9" s="357" t="s">
        <v>7</v>
      </c>
      <c r="L9" s="357"/>
      <c r="M9" s="356"/>
      <c r="O9" s="4"/>
    </row>
    <row r="10" spans="1:15" ht="35.25" customHeight="1" thickBot="1" x14ac:dyDescent="0.3">
      <c r="A10" s="353"/>
      <c r="B10" s="354"/>
      <c r="C10" s="354"/>
      <c r="D10" s="357"/>
      <c r="E10" s="357"/>
      <c r="F10" s="357"/>
      <c r="G10" s="357"/>
      <c r="H10" s="358"/>
      <c r="I10" s="262" t="s">
        <v>8</v>
      </c>
      <c r="J10" s="262" t="s">
        <v>9</v>
      </c>
      <c r="K10" s="262" t="s">
        <v>10</v>
      </c>
      <c r="L10" s="262" t="s">
        <v>11</v>
      </c>
      <c r="M10" s="356"/>
      <c r="O10" s="4"/>
    </row>
    <row r="11" spans="1:15" ht="63" customHeight="1" thickBot="1" x14ac:dyDescent="0.3">
      <c r="A11" s="359" t="s">
        <v>34</v>
      </c>
      <c r="B11" s="286" t="s">
        <v>19</v>
      </c>
      <c r="C11" s="263" t="s">
        <v>20</v>
      </c>
      <c r="D11" s="264" t="s">
        <v>0</v>
      </c>
      <c r="E11" s="264">
        <v>2</v>
      </c>
      <c r="F11" s="264" t="s">
        <v>28</v>
      </c>
      <c r="G11" s="265" t="s">
        <v>12</v>
      </c>
      <c r="H11" s="315">
        <f>'Harmonogram výzev'!F10</f>
        <v>4329.9399999999996</v>
      </c>
      <c r="I11" s="267">
        <f>H11*0.95</f>
        <v>4113.4429999999993</v>
      </c>
      <c r="J11" s="267">
        <v>0</v>
      </c>
      <c r="K11" s="267">
        <v>0</v>
      </c>
      <c r="L11" s="267">
        <f>H11*0.05</f>
        <v>216.49699999999999</v>
      </c>
      <c r="M11" s="267">
        <v>0</v>
      </c>
      <c r="N11" s="9" t="s">
        <v>59</v>
      </c>
      <c r="O11" s="4"/>
    </row>
    <row r="12" spans="1:15" ht="15" hidden="1" customHeight="1" thickBot="1" x14ac:dyDescent="0.3">
      <c r="A12" s="359"/>
      <c r="B12" s="287"/>
      <c r="C12" s="268"/>
      <c r="D12" s="269"/>
      <c r="E12" s="269"/>
      <c r="F12" s="269"/>
      <c r="G12" s="269"/>
      <c r="H12" s="266"/>
      <c r="I12" s="270"/>
      <c r="J12" s="270"/>
      <c r="K12" s="270"/>
      <c r="L12" s="270"/>
      <c r="M12" s="270"/>
    </row>
    <row r="13" spans="1:15" ht="21.75" customHeight="1" thickBot="1" x14ac:dyDescent="0.3">
      <c r="A13" s="359" t="s">
        <v>35</v>
      </c>
      <c r="B13" s="360" t="s">
        <v>29</v>
      </c>
      <c r="C13" s="364" t="s">
        <v>30</v>
      </c>
      <c r="D13" s="363" t="s">
        <v>2</v>
      </c>
      <c r="E13" s="365" t="s">
        <v>33</v>
      </c>
      <c r="F13" s="363"/>
      <c r="G13" s="271" t="s">
        <v>53</v>
      </c>
      <c r="H13" s="316">
        <v>0</v>
      </c>
      <c r="I13" s="272">
        <v>0</v>
      </c>
      <c r="J13" s="272">
        <v>0</v>
      </c>
      <c r="K13" s="272">
        <v>0</v>
      </c>
      <c r="L13" s="272">
        <v>0</v>
      </c>
      <c r="M13" s="272">
        <v>0</v>
      </c>
    </row>
    <row r="14" spans="1:15" ht="23.25" customHeight="1" thickBot="1" x14ac:dyDescent="0.3">
      <c r="A14" s="359"/>
      <c r="B14" s="361"/>
      <c r="C14" s="364"/>
      <c r="D14" s="363"/>
      <c r="E14" s="365"/>
      <c r="F14" s="363"/>
      <c r="G14" s="271" t="s">
        <v>52</v>
      </c>
      <c r="H14" s="316">
        <v>0</v>
      </c>
      <c r="I14" s="272">
        <v>0</v>
      </c>
      <c r="J14" s="272">
        <v>0</v>
      </c>
      <c r="K14" s="272">
        <v>0</v>
      </c>
      <c r="L14" s="272">
        <v>0</v>
      </c>
      <c r="M14" s="272">
        <v>0</v>
      </c>
    </row>
    <row r="15" spans="1:15" ht="35.25" thickBot="1" x14ac:dyDescent="0.3">
      <c r="A15" s="359"/>
      <c r="B15" s="362"/>
      <c r="C15" s="273" t="s">
        <v>31</v>
      </c>
      <c r="D15" s="271" t="s">
        <v>2</v>
      </c>
      <c r="E15" s="274" t="s">
        <v>33</v>
      </c>
      <c r="F15" s="271"/>
      <c r="G15" s="271" t="s">
        <v>13</v>
      </c>
      <c r="H15" s="316">
        <v>0</v>
      </c>
      <c r="I15" s="272">
        <v>0</v>
      </c>
      <c r="J15" s="272">
        <v>0</v>
      </c>
      <c r="K15" s="272">
        <v>0</v>
      </c>
      <c r="L15" s="272">
        <v>0</v>
      </c>
      <c r="M15" s="272">
        <v>0</v>
      </c>
    </row>
    <row r="16" spans="1:15" ht="46.5" customHeight="1" thickBot="1" x14ac:dyDescent="0.3">
      <c r="A16" s="359"/>
      <c r="B16" s="289" t="s">
        <v>32</v>
      </c>
      <c r="C16" s="275" t="s">
        <v>113</v>
      </c>
      <c r="D16" s="271" t="s">
        <v>2</v>
      </c>
      <c r="E16" s="274" t="s">
        <v>33</v>
      </c>
      <c r="F16" s="271"/>
      <c r="G16" s="271" t="s">
        <v>13</v>
      </c>
      <c r="H16" s="316">
        <v>0</v>
      </c>
      <c r="I16" s="272">
        <v>0</v>
      </c>
      <c r="J16" s="272">
        <v>0</v>
      </c>
      <c r="K16" s="272">
        <v>0</v>
      </c>
      <c r="L16" s="272">
        <v>0</v>
      </c>
      <c r="M16" s="272">
        <v>0</v>
      </c>
      <c r="N16" s="8" t="s">
        <v>58</v>
      </c>
    </row>
    <row r="17" spans="1:14" ht="36" customHeight="1" thickBot="1" x14ac:dyDescent="0.3">
      <c r="A17" s="276" t="s">
        <v>54</v>
      </c>
      <c r="B17" s="290" t="s">
        <v>36</v>
      </c>
      <c r="C17" s="275" t="s">
        <v>37</v>
      </c>
      <c r="D17" s="271" t="s">
        <v>2</v>
      </c>
      <c r="E17" s="274" t="s">
        <v>33</v>
      </c>
      <c r="F17" s="271"/>
      <c r="G17" s="271" t="s">
        <v>14</v>
      </c>
      <c r="H17" s="316">
        <v>0</v>
      </c>
      <c r="I17" s="272">
        <v>0</v>
      </c>
      <c r="J17" s="272">
        <v>0</v>
      </c>
      <c r="K17" s="272">
        <v>0</v>
      </c>
      <c r="L17" s="272">
        <v>0</v>
      </c>
      <c r="M17" s="272">
        <v>0</v>
      </c>
    </row>
    <row r="18" spans="1:14" ht="38.25" customHeight="1" thickBot="1" x14ac:dyDescent="0.3">
      <c r="A18" s="359" t="s">
        <v>55</v>
      </c>
      <c r="B18" s="368" t="s">
        <v>38</v>
      </c>
      <c r="C18" s="277" t="s">
        <v>39</v>
      </c>
      <c r="D18" s="264" t="s">
        <v>0</v>
      </c>
      <c r="E18" s="264">
        <v>2</v>
      </c>
      <c r="F18" s="264">
        <v>10</v>
      </c>
      <c r="G18" s="265" t="s">
        <v>41</v>
      </c>
      <c r="H18" s="316">
        <v>0</v>
      </c>
      <c r="I18" s="267">
        <v>0</v>
      </c>
      <c r="J18" s="267">
        <v>0</v>
      </c>
      <c r="K18" s="267">
        <v>0</v>
      </c>
      <c r="L18" s="267">
        <v>0</v>
      </c>
      <c r="M18" s="267">
        <v>0</v>
      </c>
      <c r="N18" s="10"/>
    </row>
    <row r="19" spans="1:14" ht="40.5" customHeight="1" thickBot="1" x14ac:dyDescent="0.3">
      <c r="A19" s="359"/>
      <c r="B19" s="361"/>
      <c r="C19" s="278" t="s">
        <v>112</v>
      </c>
      <c r="D19" s="264" t="s">
        <v>0</v>
      </c>
      <c r="E19" s="264">
        <v>1</v>
      </c>
      <c r="F19" s="264" t="s">
        <v>42</v>
      </c>
      <c r="G19" s="265" t="s">
        <v>43</v>
      </c>
      <c r="H19" s="316">
        <v>0</v>
      </c>
      <c r="I19" s="267">
        <v>0</v>
      </c>
      <c r="J19" s="267">
        <v>0</v>
      </c>
      <c r="K19" s="267">
        <v>0</v>
      </c>
      <c r="L19" s="267">
        <v>0</v>
      </c>
      <c r="M19" s="267">
        <v>0</v>
      </c>
      <c r="N19" s="12"/>
    </row>
    <row r="20" spans="1:14" ht="45" customHeight="1" thickBot="1" x14ac:dyDescent="0.3">
      <c r="A20" s="359"/>
      <c r="B20" s="362"/>
      <c r="C20" s="277" t="s">
        <v>40</v>
      </c>
      <c r="D20" s="264" t="s">
        <v>0</v>
      </c>
      <c r="E20" s="264">
        <v>2</v>
      </c>
      <c r="F20" s="264">
        <v>10</v>
      </c>
      <c r="G20" s="265" t="s">
        <v>64</v>
      </c>
      <c r="H20" s="316">
        <v>0</v>
      </c>
      <c r="I20" s="267">
        <v>0</v>
      </c>
      <c r="J20" s="267">
        <v>0</v>
      </c>
      <c r="K20" s="267">
        <v>0</v>
      </c>
      <c r="L20" s="267">
        <v>0</v>
      </c>
      <c r="M20" s="267">
        <v>0</v>
      </c>
      <c r="N20" s="10"/>
    </row>
    <row r="21" spans="1:14" ht="50.25" customHeight="1" thickBot="1" x14ac:dyDescent="0.3">
      <c r="A21" s="359" t="s">
        <v>56</v>
      </c>
      <c r="B21" s="360" t="s">
        <v>44</v>
      </c>
      <c r="C21" s="366" t="s">
        <v>47</v>
      </c>
      <c r="D21" s="264" t="s">
        <v>0</v>
      </c>
      <c r="E21" s="264">
        <v>2</v>
      </c>
      <c r="F21" s="264" t="s">
        <v>28</v>
      </c>
      <c r="G21" s="265" t="s">
        <v>51</v>
      </c>
      <c r="H21" s="315">
        <f>'Harmonogram výzev'!F12</f>
        <v>4000</v>
      </c>
      <c r="I21" s="267">
        <f>H21*0.95</f>
        <v>3800</v>
      </c>
      <c r="J21" s="267">
        <v>0</v>
      </c>
      <c r="K21" s="267">
        <v>0</v>
      </c>
      <c r="L21" s="267">
        <f>H21*0.05</f>
        <v>200</v>
      </c>
      <c r="M21" s="267">
        <v>0</v>
      </c>
      <c r="N21" s="8" t="s">
        <v>60</v>
      </c>
    </row>
    <row r="22" spans="1:14" ht="35.25" customHeight="1" thickBot="1" x14ac:dyDescent="0.3">
      <c r="A22" s="359"/>
      <c r="B22" s="361"/>
      <c r="C22" s="366"/>
      <c r="D22" s="264" t="s">
        <v>0</v>
      </c>
      <c r="E22" s="264">
        <v>2</v>
      </c>
      <c r="F22" s="264" t="s">
        <v>105</v>
      </c>
      <c r="G22" s="265" t="s">
        <v>106</v>
      </c>
      <c r="H22" s="315">
        <f>'Harmonogram výzev'!F11</f>
        <v>10000</v>
      </c>
      <c r="I22" s="267">
        <f>H22*0.95</f>
        <v>9500</v>
      </c>
      <c r="J22" s="267">
        <v>0</v>
      </c>
      <c r="K22" s="267">
        <v>0</v>
      </c>
      <c r="L22" s="267">
        <f>H22*0.05</f>
        <v>500</v>
      </c>
      <c r="M22" s="267">
        <v>1</v>
      </c>
      <c r="N22" s="8" t="s">
        <v>63</v>
      </c>
    </row>
    <row r="23" spans="1:14" ht="35.25" customHeight="1" thickBot="1" x14ac:dyDescent="0.3">
      <c r="A23" s="359"/>
      <c r="B23" s="361"/>
      <c r="C23" s="367" t="s">
        <v>47</v>
      </c>
      <c r="D23" s="279" t="s">
        <v>45</v>
      </c>
      <c r="E23" s="279">
        <v>2</v>
      </c>
      <c r="F23" s="280">
        <v>42431</v>
      </c>
      <c r="G23" s="280" t="s">
        <v>109</v>
      </c>
      <c r="H23" s="316">
        <v>0</v>
      </c>
      <c r="I23" s="281">
        <v>0</v>
      </c>
      <c r="J23" s="281">
        <v>0</v>
      </c>
      <c r="K23" s="281">
        <v>0</v>
      </c>
      <c r="L23" s="281">
        <v>0</v>
      </c>
      <c r="M23" s="281">
        <v>0</v>
      </c>
      <c r="N23" s="8" t="s">
        <v>61</v>
      </c>
    </row>
    <row r="24" spans="1:14" ht="36" customHeight="1" thickBot="1" x14ac:dyDescent="0.3">
      <c r="A24" s="359"/>
      <c r="B24" s="361"/>
      <c r="C24" s="367"/>
      <c r="D24" s="279" t="s">
        <v>45</v>
      </c>
      <c r="E24" s="279">
        <v>2</v>
      </c>
      <c r="F24" s="280">
        <v>42431</v>
      </c>
      <c r="G24" s="280" t="s">
        <v>49</v>
      </c>
      <c r="H24" s="316">
        <v>0</v>
      </c>
      <c r="I24" s="281">
        <v>0</v>
      </c>
      <c r="J24" s="281">
        <v>0</v>
      </c>
      <c r="K24" s="281">
        <v>0</v>
      </c>
      <c r="L24" s="281">
        <v>0</v>
      </c>
      <c r="M24" s="281">
        <v>0</v>
      </c>
      <c r="N24" s="8" t="s">
        <v>62</v>
      </c>
    </row>
    <row r="25" spans="1:14" ht="45.75" customHeight="1" thickBot="1" x14ac:dyDescent="0.3">
      <c r="A25" s="359"/>
      <c r="B25" s="369"/>
      <c r="C25" s="282" t="s">
        <v>48</v>
      </c>
      <c r="D25" s="279" t="s">
        <v>45</v>
      </c>
      <c r="E25" s="279">
        <v>2</v>
      </c>
      <c r="F25" s="283" t="s">
        <v>46</v>
      </c>
      <c r="G25" s="284" t="s">
        <v>50</v>
      </c>
      <c r="H25" s="316">
        <v>0</v>
      </c>
      <c r="I25" s="281">
        <v>0</v>
      </c>
      <c r="J25" s="281">
        <v>0</v>
      </c>
      <c r="K25" s="281">
        <v>0</v>
      </c>
      <c r="L25" s="281">
        <v>0</v>
      </c>
      <c r="M25" s="281">
        <v>0</v>
      </c>
    </row>
    <row r="26" spans="1:14" ht="35.25" thickBot="1" x14ac:dyDescent="0.3">
      <c r="A26" s="276" t="s">
        <v>66</v>
      </c>
      <c r="B26" s="288" t="s">
        <v>67</v>
      </c>
      <c r="C26" s="273" t="s">
        <v>68</v>
      </c>
      <c r="D26" s="271" t="s">
        <v>2</v>
      </c>
      <c r="E26" s="274" t="s">
        <v>69</v>
      </c>
      <c r="F26" s="307"/>
      <c r="G26" s="306" t="s">
        <v>70</v>
      </c>
      <c r="H26" s="316">
        <v>0</v>
      </c>
      <c r="I26" s="272">
        <v>0</v>
      </c>
      <c r="J26" s="272">
        <v>0</v>
      </c>
      <c r="K26" s="272">
        <v>0</v>
      </c>
      <c r="L26" s="272">
        <v>0</v>
      </c>
      <c r="M26" s="272">
        <v>0</v>
      </c>
      <c r="N26" s="11"/>
    </row>
    <row r="27" spans="1:14" x14ac:dyDescent="0.25">
      <c r="A27" s="8"/>
      <c r="B27" s="5"/>
      <c r="F27" s="308"/>
      <c r="N27" s="3"/>
    </row>
    <row r="28" spans="1:14" x14ac:dyDescent="0.25">
      <c r="A28" s="8"/>
      <c r="N28" s="3"/>
    </row>
    <row r="29" spans="1:14" x14ac:dyDescent="0.25">
      <c r="A29" s="8"/>
      <c r="N29" s="3"/>
    </row>
    <row r="30" spans="1:14" x14ac:dyDescent="0.25">
      <c r="A30" s="8"/>
      <c r="N30" s="3"/>
    </row>
    <row r="31" spans="1:14" x14ac:dyDescent="0.25">
      <c r="A31" s="8"/>
      <c r="N31" s="3"/>
    </row>
    <row r="32" spans="1:14" x14ac:dyDescent="0.25">
      <c r="A32" s="8"/>
      <c r="N32" s="3"/>
    </row>
    <row r="33" spans="1:14" x14ac:dyDescent="0.25">
      <c r="A33" s="8"/>
      <c r="N33" s="3"/>
    </row>
    <row r="34" spans="1:14" x14ac:dyDescent="0.25">
      <c r="A34" s="8"/>
      <c r="N34" s="3"/>
    </row>
    <row r="35" spans="1:14" x14ac:dyDescent="0.25">
      <c r="A35" s="8"/>
      <c r="N35" s="3"/>
    </row>
    <row r="36" spans="1:14" x14ac:dyDescent="0.25">
      <c r="A36" s="8"/>
      <c r="N36" s="3"/>
    </row>
    <row r="37" spans="1:14" x14ac:dyDescent="0.25">
      <c r="A37" s="8"/>
      <c r="N37" s="3"/>
    </row>
    <row r="38" spans="1:14" x14ac:dyDescent="0.25">
      <c r="A38" s="8"/>
      <c r="N38" s="3"/>
    </row>
    <row r="39" spans="1:14" x14ac:dyDescent="0.25">
      <c r="A39" s="8"/>
      <c r="N39" s="3"/>
    </row>
    <row r="40" spans="1:14" x14ac:dyDescent="0.25">
      <c r="A40" s="8"/>
      <c r="N40" s="3"/>
    </row>
    <row r="41" spans="1:14" x14ac:dyDescent="0.25">
      <c r="A41" s="8"/>
      <c r="N41" s="3"/>
    </row>
    <row r="42" spans="1:14" ht="36.75" customHeight="1" x14ac:dyDescent="0.25">
      <c r="A42" s="8"/>
      <c r="N42" s="3"/>
    </row>
    <row r="43" spans="1:14" x14ac:dyDescent="0.25">
      <c r="A43" s="8"/>
      <c r="N43" s="3"/>
    </row>
    <row r="44" spans="1:14" x14ac:dyDescent="0.25">
      <c r="A44" s="8"/>
      <c r="N44" s="3"/>
    </row>
    <row r="45" spans="1:14" x14ac:dyDescent="0.25">
      <c r="A45" s="8"/>
      <c r="N45" s="3"/>
    </row>
    <row r="46" spans="1:14" x14ac:dyDescent="0.25">
      <c r="A46" s="8"/>
      <c r="N46" s="3"/>
    </row>
    <row r="47" spans="1:14" x14ac:dyDescent="0.25">
      <c r="A47" s="8"/>
      <c r="N47" s="3"/>
    </row>
    <row r="48" spans="1:14" ht="22.5" customHeight="1" x14ac:dyDescent="0.25">
      <c r="A48" s="8"/>
      <c r="N48" s="3"/>
    </row>
    <row r="49" spans="1:14" x14ac:dyDescent="0.25">
      <c r="A49" s="8"/>
      <c r="N49" s="3"/>
    </row>
    <row r="50" spans="1:14" x14ac:dyDescent="0.25">
      <c r="A50" s="8"/>
      <c r="N50" s="3"/>
    </row>
    <row r="51" spans="1:14" x14ac:dyDescent="0.25">
      <c r="A51" s="8"/>
      <c r="N51" s="3"/>
    </row>
    <row r="52" spans="1:14" x14ac:dyDescent="0.25">
      <c r="A52" s="8"/>
      <c r="N52" s="3"/>
    </row>
    <row r="53" spans="1:14" x14ac:dyDescent="0.25">
      <c r="A53" s="8"/>
      <c r="N53" s="3"/>
    </row>
    <row r="54" spans="1:14" x14ac:dyDescent="0.25">
      <c r="A54" s="8"/>
      <c r="N54" s="3"/>
    </row>
    <row r="55" spans="1:14" x14ac:dyDescent="0.25">
      <c r="A55" s="8"/>
      <c r="N55" s="3"/>
    </row>
    <row r="56" spans="1:14" x14ac:dyDescent="0.25">
      <c r="A56" s="8"/>
      <c r="N56" s="3"/>
    </row>
    <row r="57" spans="1:14" ht="34.5" customHeight="1" x14ac:dyDescent="0.25">
      <c r="A57" s="8"/>
      <c r="N57" s="3"/>
    </row>
    <row r="58" spans="1:14" ht="18.75" customHeight="1" x14ac:dyDescent="0.25">
      <c r="A58" s="8"/>
      <c r="N58" s="3"/>
    </row>
    <row r="59" spans="1:14" x14ac:dyDescent="0.25">
      <c r="A59" s="8"/>
      <c r="N59" s="3"/>
    </row>
    <row r="60" spans="1:14" x14ac:dyDescent="0.25">
      <c r="A60" s="8"/>
      <c r="N60" s="3"/>
    </row>
    <row r="61" spans="1:14" x14ac:dyDescent="0.25">
      <c r="A61" s="8"/>
      <c r="N61" s="3"/>
    </row>
    <row r="62" spans="1:14" x14ac:dyDescent="0.25">
      <c r="A62" s="8"/>
      <c r="N62" s="3"/>
    </row>
    <row r="63" spans="1:14" x14ac:dyDescent="0.25">
      <c r="A63" s="8"/>
      <c r="N63" s="3"/>
    </row>
    <row r="64" spans="1:14" x14ac:dyDescent="0.25">
      <c r="A64" s="8"/>
      <c r="N64" s="3"/>
    </row>
    <row r="65" spans="1:14" x14ac:dyDescent="0.25">
      <c r="A65" s="8"/>
      <c r="N65" s="3"/>
    </row>
    <row r="66" spans="1:14" x14ac:dyDescent="0.25">
      <c r="A66" s="8"/>
      <c r="N66" s="3"/>
    </row>
    <row r="67" spans="1:14" ht="36.75" customHeight="1" x14ac:dyDescent="0.25">
      <c r="A67" s="8"/>
      <c r="N67" s="3"/>
    </row>
    <row r="68" spans="1:14" x14ac:dyDescent="0.25">
      <c r="A68" s="8"/>
      <c r="N68" s="3"/>
    </row>
    <row r="69" spans="1:14" x14ac:dyDescent="0.25">
      <c r="A69" s="8"/>
      <c r="N69" s="3"/>
    </row>
    <row r="70" spans="1:14" x14ac:dyDescent="0.25">
      <c r="A70" s="8"/>
      <c r="N70" s="3"/>
    </row>
    <row r="71" spans="1:14" x14ac:dyDescent="0.25">
      <c r="A71" s="8"/>
      <c r="N71" s="3"/>
    </row>
    <row r="72" spans="1:14" x14ac:dyDescent="0.25">
      <c r="A72" s="8"/>
      <c r="N72" s="3"/>
    </row>
    <row r="73" spans="1:14" ht="23.25" customHeight="1" x14ac:dyDescent="0.25">
      <c r="A73" s="8"/>
      <c r="N73" s="3"/>
    </row>
    <row r="74" spans="1:14" x14ac:dyDescent="0.25">
      <c r="A74" s="8"/>
      <c r="N74" s="3"/>
    </row>
    <row r="75" spans="1:14" x14ac:dyDescent="0.25">
      <c r="A75" s="8"/>
      <c r="N75" s="3"/>
    </row>
    <row r="76" spans="1:14" x14ac:dyDescent="0.25">
      <c r="A76" s="8"/>
      <c r="N76" s="3"/>
    </row>
    <row r="77" spans="1:14" x14ac:dyDescent="0.25">
      <c r="A77" s="8"/>
      <c r="N77" s="3"/>
    </row>
    <row r="78" spans="1:14" x14ac:dyDescent="0.25">
      <c r="A78" s="8"/>
      <c r="N78" s="3"/>
    </row>
    <row r="79" spans="1:14" x14ac:dyDescent="0.25">
      <c r="A79" s="8"/>
      <c r="N79" s="3"/>
    </row>
    <row r="80" spans="1:14" x14ac:dyDescent="0.25">
      <c r="A80" s="8"/>
      <c r="N80" s="3"/>
    </row>
    <row r="81" spans="1:14" x14ac:dyDescent="0.25">
      <c r="A81" s="8"/>
      <c r="N81" s="3"/>
    </row>
    <row r="82" spans="1:14" ht="26.25" customHeight="1" x14ac:dyDescent="0.25">
      <c r="A82" s="8"/>
      <c r="N82" s="3"/>
    </row>
    <row r="83" spans="1:14" ht="18.75" customHeight="1" x14ac:dyDescent="0.25">
      <c r="A83" s="8"/>
      <c r="N83" s="3"/>
    </row>
    <row r="84" spans="1:14" x14ac:dyDescent="0.25">
      <c r="A84" s="8"/>
      <c r="N84" s="3"/>
    </row>
    <row r="85" spans="1:14" x14ac:dyDescent="0.25">
      <c r="A85" s="8"/>
      <c r="N85" s="3"/>
    </row>
    <row r="86" spans="1:14" x14ac:dyDescent="0.25">
      <c r="A86" s="8"/>
      <c r="N86" s="3"/>
    </row>
    <row r="87" spans="1:14" x14ac:dyDescent="0.25">
      <c r="A87" s="8"/>
      <c r="N87" s="3"/>
    </row>
    <row r="88" spans="1:14" x14ac:dyDescent="0.25">
      <c r="A88" s="8"/>
      <c r="N88" s="3"/>
    </row>
    <row r="89" spans="1:14" x14ac:dyDescent="0.25">
      <c r="A89" s="8"/>
      <c r="N89" s="3"/>
    </row>
    <row r="90" spans="1:14" x14ac:dyDescent="0.25">
      <c r="A90" s="8"/>
      <c r="N90" s="3"/>
    </row>
    <row r="91" spans="1:14" x14ac:dyDescent="0.25">
      <c r="A91" s="8"/>
      <c r="N91" s="3"/>
    </row>
    <row r="92" spans="1:14" ht="34.5" customHeight="1" x14ac:dyDescent="0.25">
      <c r="A92" s="8"/>
      <c r="N92" s="3"/>
    </row>
    <row r="93" spans="1:14" x14ac:dyDescent="0.25">
      <c r="A93" s="8"/>
      <c r="N93" s="3"/>
    </row>
    <row r="94" spans="1:14" x14ac:dyDescent="0.25">
      <c r="A94" s="8"/>
      <c r="N94" s="3"/>
    </row>
    <row r="95" spans="1:14" x14ac:dyDescent="0.25">
      <c r="A95" s="8"/>
      <c r="N95" s="3"/>
    </row>
    <row r="96" spans="1:14" x14ac:dyDescent="0.25">
      <c r="A96" s="8"/>
      <c r="N96" s="3"/>
    </row>
    <row r="97" spans="1:14" x14ac:dyDescent="0.25">
      <c r="A97" s="8"/>
      <c r="N97" s="3"/>
    </row>
    <row r="98" spans="1:14" x14ac:dyDescent="0.25">
      <c r="A98" s="8"/>
      <c r="N98" s="3"/>
    </row>
    <row r="99" spans="1:14" x14ac:dyDescent="0.25">
      <c r="A99" s="8"/>
      <c r="N99" s="3"/>
    </row>
    <row r="100" spans="1:14" x14ac:dyDescent="0.25">
      <c r="A100" s="8"/>
      <c r="N100" s="3"/>
    </row>
    <row r="101" spans="1:14" x14ac:dyDescent="0.25">
      <c r="A101" s="8"/>
      <c r="N101" s="3"/>
    </row>
    <row r="102" spans="1:14" x14ac:dyDescent="0.25">
      <c r="A102" s="8"/>
      <c r="N102" s="3"/>
    </row>
    <row r="103" spans="1:14" x14ac:dyDescent="0.25">
      <c r="A103" s="8"/>
      <c r="N103" s="3"/>
    </row>
    <row r="104" spans="1:14" x14ac:dyDescent="0.25">
      <c r="A104" s="8"/>
      <c r="N104" s="3"/>
    </row>
    <row r="105" spans="1:14" x14ac:dyDescent="0.25">
      <c r="A105" s="8"/>
      <c r="N105" s="3"/>
    </row>
    <row r="106" spans="1:14" x14ac:dyDescent="0.25">
      <c r="A106" s="8"/>
      <c r="N106" s="3"/>
    </row>
    <row r="107" spans="1:14" ht="29.25" customHeight="1" x14ac:dyDescent="0.25">
      <c r="A107" s="8"/>
      <c r="N107" s="3"/>
    </row>
    <row r="108" spans="1:14" x14ac:dyDescent="0.25">
      <c r="A108" s="8"/>
      <c r="N108" s="3"/>
    </row>
    <row r="109" spans="1:14" x14ac:dyDescent="0.25">
      <c r="A109" s="8"/>
      <c r="N109" s="3"/>
    </row>
    <row r="110" spans="1:14" x14ac:dyDescent="0.25">
      <c r="A110" s="8"/>
      <c r="N110" s="3"/>
    </row>
    <row r="111" spans="1:14" x14ac:dyDescent="0.25">
      <c r="A111" s="8"/>
      <c r="N111" s="3"/>
    </row>
    <row r="112" spans="1:14" x14ac:dyDescent="0.25">
      <c r="A112" s="8"/>
      <c r="N112" s="3"/>
    </row>
    <row r="113" spans="1:14" x14ac:dyDescent="0.25">
      <c r="A113" s="8"/>
      <c r="N113" s="3"/>
    </row>
    <row r="114" spans="1:14" x14ac:dyDescent="0.25">
      <c r="A114" s="8"/>
      <c r="N114" s="3"/>
    </row>
    <row r="115" spans="1:14" x14ac:dyDescent="0.25">
      <c r="A115" s="8"/>
      <c r="N115" s="3"/>
    </row>
    <row r="116" spans="1:14" x14ac:dyDescent="0.25">
      <c r="A116" s="8"/>
      <c r="N116" s="3"/>
    </row>
    <row r="117" spans="1:14" ht="33.75" customHeight="1" x14ac:dyDescent="0.25">
      <c r="A117" s="8"/>
      <c r="N117" s="3"/>
    </row>
    <row r="118" spans="1:14" x14ac:dyDescent="0.25">
      <c r="A118" s="8"/>
      <c r="N118" s="3"/>
    </row>
    <row r="119" spans="1:14" x14ac:dyDescent="0.25">
      <c r="A119" s="8"/>
      <c r="N119" s="3"/>
    </row>
    <row r="120" spans="1:14" x14ac:dyDescent="0.25">
      <c r="A120" s="8"/>
      <c r="N120" s="3"/>
    </row>
    <row r="121" spans="1:14" x14ac:dyDescent="0.25">
      <c r="A121" s="8"/>
      <c r="N121" s="3"/>
    </row>
    <row r="122" spans="1:14" x14ac:dyDescent="0.25">
      <c r="A122" s="8"/>
      <c r="N122" s="3"/>
    </row>
    <row r="123" spans="1:14" x14ac:dyDescent="0.25">
      <c r="A123" s="8"/>
      <c r="N123" s="3"/>
    </row>
    <row r="124" spans="1:14" x14ac:dyDescent="0.25">
      <c r="A124" s="8"/>
      <c r="N124" s="3"/>
    </row>
    <row r="125" spans="1:14" x14ac:dyDescent="0.25">
      <c r="A125" s="8"/>
      <c r="N125" s="3"/>
    </row>
    <row r="126" spans="1:14" x14ac:dyDescent="0.25">
      <c r="A126" s="8"/>
      <c r="N126" s="3"/>
    </row>
    <row r="127" spans="1:14" x14ac:dyDescent="0.25">
      <c r="A127" s="8"/>
      <c r="N127" s="3"/>
    </row>
    <row r="128" spans="1:14" x14ac:dyDescent="0.25">
      <c r="A128" s="8"/>
      <c r="N128" s="3"/>
    </row>
    <row r="129" spans="1:14" x14ac:dyDescent="0.25">
      <c r="A129" s="8"/>
      <c r="N129" s="3"/>
    </row>
    <row r="130" spans="1:14" x14ac:dyDescent="0.25">
      <c r="A130" s="8"/>
      <c r="N130" s="3"/>
    </row>
    <row r="131" spans="1:14" x14ac:dyDescent="0.25">
      <c r="A131" s="8"/>
      <c r="N131" s="3"/>
    </row>
    <row r="132" spans="1:14" ht="29.25" customHeight="1" x14ac:dyDescent="0.25">
      <c r="A132" s="8"/>
      <c r="N132" s="3"/>
    </row>
    <row r="133" spans="1:14" x14ac:dyDescent="0.25">
      <c r="A133" s="8"/>
      <c r="N133" s="3"/>
    </row>
    <row r="134" spans="1:14" x14ac:dyDescent="0.25">
      <c r="A134" s="8"/>
      <c r="N134" s="3"/>
    </row>
    <row r="135" spans="1:14" x14ac:dyDescent="0.25">
      <c r="A135" s="8"/>
      <c r="N135" s="3"/>
    </row>
    <row r="136" spans="1:14" x14ac:dyDescent="0.25">
      <c r="A136" s="8"/>
      <c r="N136" s="3"/>
    </row>
    <row r="137" spans="1:14" x14ac:dyDescent="0.25">
      <c r="A137" s="8"/>
      <c r="N137" s="3"/>
    </row>
    <row r="138" spans="1:14" x14ac:dyDescent="0.25">
      <c r="A138" s="8"/>
      <c r="N138" s="3"/>
    </row>
    <row r="139" spans="1:14" x14ac:dyDescent="0.25">
      <c r="A139" s="8"/>
      <c r="N139" s="3"/>
    </row>
    <row r="140" spans="1:14" x14ac:dyDescent="0.25">
      <c r="A140" s="8"/>
      <c r="N140" s="3"/>
    </row>
    <row r="141" spans="1:14" x14ac:dyDescent="0.25">
      <c r="A141" s="8"/>
      <c r="N141" s="3"/>
    </row>
    <row r="142" spans="1:14" ht="30.75" customHeight="1" x14ac:dyDescent="0.25">
      <c r="A142" s="8"/>
      <c r="N142" s="3"/>
    </row>
    <row r="143" spans="1:14" x14ac:dyDescent="0.25">
      <c r="A143" s="8"/>
      <c r="N143" s="3"/>
    </row>
    <row r="144" spans="1:14" x14ac:dyDescent="0.25">
      <c r="A144" s="8"/>
      <c r="N144" s="3"/>
    </row>
    <row r="145" spans="1:14" x14ac:dyDescent="0.25">
      <c r="A145" s="8"/>
      <c r="N145" s="3"/>
    </row>
    <row r="146" spans="1:14" x14ac:dyDescent="0.25">
      <c r="A146" s="8"/>
      <c r="N146" s="3"/>
    </row>
    <row r="147" spans="1:14" x14ac:dyDescent="0.25">
      <c r="A147" s="8"/>
      <c r="N147" s="3"/>
    </row>
    <row r="148" spans="1:14" x14ac:dyDescent="0.25">
      <c r="A148" s="8"/>
      <c r="N148" s="3"/>
    </row>
    <row r="149" spans="1:14" x14ac:dyDescent="0.25">
      <c r="A149" s="8"/>
      <c r="N149" s="3"/>
    </row>
    <row r="150" spans="1:14" x14ac:dyDescent="0.25">
      <c r="A150" s="8"/>
      <c r="N150" s="3"/>
    </row>
    <row r="151" spans="1:14" x14ac:dyDescent="0.25">
      <c r="A151" s="8"/>
      <c r="N151" s="3"/>
    </row>
    <row r="152" spans="1:14" x14ac:dyDescent="0.25">
      <c r="A152" s="8"/>
      <c r="N152" s="3"/>
    </row>
    <row r="153" spans="1:14" x14ac:dyDescent="0.25">
      <c r="A153" s="8"/>
      <c r="N153" s="3"/>
    </row>
    <row r="154" spans="1:14" x14ac:dyDescent="0.25">
      <c r="A154" s="8"/>
      <c r="N154" s="3"/>
    </row>
    <row r="155" spans="1:14" x14ac:dyDescent="0.25">
      <c r="A155" s="8"/>
      <c r="N155" s="3"/>
    </row>
    <row r="156" spans="1:14" x14ac:dyDescent="0.25">
      <c r="A156" s="8"/>
      <c r="N156" s="3"/>
    </row>
    <row r="157" spans="1:14" ht="33.75" customHeight="1" x14ac:dyDescent="0.25">
      <c r="A157" s="8"/>
      <c r="N157" s="3"/>
    </row>
    <row r="158" spans="1:14" x14ac:dyDescent="0.25">
      <c r="A158" s="8"/>
      <c r="N158" s="3"/>
    </row>
    <row r="159" spans="1:14" x14ac:dyDescent="0.25">
      <c r="A159" s="8"/>
      <c r="N159" s="3"/>
    </row>
    <row r="160" spans="1:14" x14ac:dyDescent="0.25">
      <c r="A160" s="8"/>
      <c r="N160" s="3"/>
    </row>
    <row r="161" spans="1:14" x14ac:dyDescent="0.25">
      <c r="A161" s="8"/>
      <c r="N161" s="3"/>
    </row>
    <row r="162" spans="1:14" x14ac:dyDescent="0.25">
      <c r="A162" s="8"/>
      <c r="N162" s="3"/>
    </row>
    <row r="163" spans="1:14" x14ac:dyDescent="0.25">
      <c r="A163" s="8"/>
      <c r="N163" s="3"/>
    </row>
    <row r="164" spans="1:14" x14ac:dyDescent="0.25">
      <c r="A164" s="8"/>
      <c r="N164" s="3"/>
    </row>
    <row r="165" spans="1:14" x14ac:dyDescent="0.25">
      <c r="A165" s="8"/>
      <c r="N165" s="3"/>
    </row>
    <row r="166" spans="1:14" x14ac:dyDescent="0.25">
      <c r="A166" s="8"/>
      <c r="N166" s="3"/>
    </row>
    <row r="167" spans="1:14" ht="32.25" customHeight="1" x14ac:dyDescent="0.25">
      <c r="A167" s="8"/>
      <c r="N167" s="3"/>
    </row>
    <row r="168" spans="1:14" x14ac:dyDescent="0.25">
      <c r="A168" s="8"/>
      <c r="N168" s="3"/>
    </row>
    <row r="169" spans="1:14" x14ac:dyDescent="0.25">
      <c r="A169" s="8"/>
      <c r="N169" s="3"/>
    </row>
    <row r="170" spans="1:14" x14ac:dyDescent="0.25">
      <c r="A170" s="8"/>
      <c r="N170" s="3"/>
    </row>
    <row r="171" spans="1:14" x14ac:dyDescent="0.25">
      <c r="A171" s="8"/>
      <c r="N171" s="3"/>
    </row>
    <row r="172" spans="1:14" x14ac:dyDescent="0.25">
      <c r="A172" s="8"/>
      <c r="N172" s="3"/>
    </row>
    <row r="173" spans="1:14" x14ac:dyDescent="0.25">
      <c r="A173" s="8"/>
      <c r="N173" s="3"/>
    </row>
    <row r="174" spans="1:14" x14ac:dyDescent="0.25">
      <c r="A174" s="8"/>
      <c r="N174" s="3"/>
    </row>
    <row r="175" spans="1:14" x14ac:dyDescent="0.25">
      <c r="A175" s="8"/>
      <c r="N175" s="3"/>
    </row>
    <row r="176" spans="1:14" x14ac:dyDescent="0.25">
      <c r="A176" s="8"/>
      <c r="N176" s="3"/>
    </row>
    <row r="177" spans="1:14" x14ac:dyDescent="0.25">
      <c r="A177" s="8"/>
      <c r="N177" s="3"/>
    </row>
    <row r="178" spans="1:14" x14ac:dyDescent="0.25">
      <c r="A178" s="8"/>
      <c r="N178" s="3"/>
    </row>
    <row r="179" spans="1:14" x14ac:dyDescent="0.25">
      <c r="A179" s="8"/>
      <c r="N179" s="3"/>
    </row>
    <row r="180" spans="1:14" x14ac:dyDescent="0.25">
      <c r="A180" s="8"/>
      <c r="N180" s="3"/>
    </row>
    <row r="181" spans="1:14" x14ac:dyDescent="0.25">
      <c r="A181" s="8"/>
      <c r="N181" s="3"/>
    </row>
    <row r="182" spans="1:14" ht="36.75" customHeight="1" x14ac:dyDescent="0.25">
      <c r="A182" s="8"/>
      <c r="N182" s="3"/>
    </row>
    <row r="183" spans="1:14" x14ac:dyDescent="0.25">
      <c r="A183" s="8"/>
      <c r="N183" s="3"/>
    </row>
    <row r="184" spans="1:14" x14ac:dyDescent="0.25">
      <c r="A184" s="8"/>
      <c r="N184" s="3"/>
    </row>
    <row r="185" spans="1:14" x14ac:dyDescent="0.25">
      <c r="A185" s="8"/>
      <c r="N185" s="3"/>
    </row>
    <row r="186" spans="1:14" x14ac:dyDescent="0.25">
      <c r="A186" s="8"/>
      <c r="N186" s="3"/>
    </row>
    <row r="187" spans="1:14" x14ac:dyDescent="0.25">
      <c r="A187" s="8"/>
      <c r="N187" s="3"/>
    </row>
    <row r="188" spans="1:14" x14ac:dyDescent="0.25">
      <c r="A188" s="8"/>
      <c r="N188" s="3"/>
    </row>
    <row r="189" spans="1:14" x14ac:dyDescent="0.25">
      <c r="A189" s="8"/>
      <c r="N189" s="3"/>
    </row>
    <row r="190" spans="1:14" x14ac:dyDescent="0.25">
      <c r="A190" s="8"/>
      <c r="N190" s="3"/>
    </row>
    <row r="191" spans="1:14" x14ac:dyDescent="0.25">
      <c r="A191" s="8"/>
      <c r="N191" s="3"/>
    </row>
    <row r="192" spans="1:14" ht="34.5" customHeight="1" x14ac:dyDescent="0.25">
      <c r="A192" s="8"/>
      <c r="N192" s="3"/>
    </row>
    <row r="193" spans="1:14" x14ac:dyDescent="0.25">
      <c r="A193" s="8"/>
      <c r="N193" s="3"/>
    </row>
    <row r="194" spans="1:14" x14ac:dyDescent="0.25">
      <c r="A194" s="8"/>
      <c r="N194" s="3"/>
    </row>
    <row r="195" spans="1:14" x14ac:dyDescent="0.25">
      <c r="A195" s="8"/>
      <c r="N195" s="3"/>
    </row>
    <row r="196" spans="1:14" x14ac:dyDescent="0.25">
      <c r="A196" s="8"/>
      <c r="N196" s="3"/>
    </row>
    <row r="197" spans="1:14" x14ac:dyDescent="0.25">
      <c r="A197" s="8"/>
      <c r="N197" s="3"/>
    </row>
    <row r="198" spans="1:14" x14ac:dyDescent="0.25">
      <c r="A198" s="8"/>
      <c r="N198" s="3"/>
    </row>
    <row r="199" spans="1:14" x14ac:dyDescent="0.25">
      <c r="A199" s="8"/>
      <c r="N199" s="3"/>
    </row>
    <row r="200" spans="1:14" x14ac:dyDescent="0.25">
      <c r="A200" s="8"/>
      <c r="N200" s="3"/>
    </row>
    <row r="201" spans="1:14" x14ac:dyDescent="0.25">
      <c r="A201" s="8"/>
      <c r="N201" s="3"/>
    </row>
    <row r="202" spans="1:14" x14ac:dyDescent="0.25">
      <c r="A202" s="8"/>
      <c r="N202" s="3"/>
    </row>
    <row r="203" spans="1:14" x14ac:dyDescent="0.25">
      <c r="A203" s="8"/>
      <c r="N203" s="3"/>
    </row>
    <row r="204" spans="1:14" x14ac:dyDescent="0.25">
      <c r="A204" s="8"/>
      <c r="N204" s="3"/>
    </row>
    <row r="205" spans="1:14" x14ac:dyDescent="0.25">
      <c r="A205" s="8"/>
      <c r="N205" s="3"/>
    </row>
    <row r="206" spans="1:14" x14ac:dyDescent="0.25">
      <c r="A206" s="8"/>
      <c r="N206" s="3"/>
    </row>
    <row r="207" spans="1:14" ht="36" customHeight="1" x14ac:dyDescent="0.25">
      <c r="A207" s="8"/>
      <c r="N207" s="3"/>
    </row>
    <row r="208" spans="1:14" x14ac:dyDescent="0.25">
      <c r="A208" s="8"/>
      <c r="N208" s="3"/>
    </row>
    <row r="209" spans="1:14" x14ac:dyDescent="0.25">
      <c r="A209" s="8"/>
      <c r="N209" s="3"/>
    </row>
    <row r="210" spans="1:14" x14ac:dyDescent="0.25">
      <c r="A210" s="8"/>
      <c r="N210" s="3"/>
    </row>
    <row r="211" spans="1:14" x14ac:dyDescent="0.25">
      <c r="A211" s="8"/>
      <c r="N211" s="3"/>
    </row>
    <row r="212" spans="1:14" x14ac:dyDescent="0.25">
      <c r="A212" s="8"/>
      <c r="N212" s="3"/>
    </row>
    <row r="213" spans="1:14" x14ac:dyDescent="0.25">
      <c r="A213" s="8"/>
      <c r="N213" s="3"/>
    </row>
    <row r="214" spans="1:14" x14ac:dyDescent="0.25">
      <c r="A214" s="8"/>
      <c r="N214" s="3"/>
    </row>
    <row r="215" spans="1:14" x14ac:dyDescent="0.25">
      <c r="A215" s="8"/>
      <c r="N215" s="3"/>
    </row>
    <row r="216" spans="1:14" x14ac:dyDescent="0.25">
      <c r="A216" s="8"/>
      <c r="N216" s="3"/>
    </row>
    <row r="217" spans="1:14" ht="28.5" customHeight="1" x14ac:dyDescent="0.25">
      <c r="A217" s="8"/>
      <c r="N217" s="3"/>
    </row>
    <row r="218" spans="1:14" x14ac:dyDescent="0.25">
      <c r="A218" s="8"/>
      <c r="N218" s="3"/>
    </row>
    <row r="219" spans="1:14" x14ac:dyDescent="0.25">
      <c r="A219" s="8"/>
      <c r="N219" s="3"/>
    </row>
    <row r="220" spans="1:14" x14ac:dyDescent="0.25">
      <c r="A220" s="8"/>
      <c r="N220" s="3"/>
    </row>
    <row r="221" spans="1:14" x14ac:dyDescent="0.25">
      <c r="A221" s="8"/>
      <c r="N221" s="3"/>
    </row>
    <row r="222" spans="1:14" x14ac:dyDescent="0.25">
      <c r="A222" s="8"/>
      <c r="N222" s="3"/>
    </row>
    <row r="223" spans="1:14" x14ac:dyDescent="0.25">
      <c r="A223" s="8"/>
      <c r="N223" s="3"/>
    </row>
    <row r="224" spans="1:14" x14ac:dyDescent="0.25">
      <c r="A224" s="8"/>
      <c r="N224" s="3"/>
    </row>
    <row r="225" spans="1:14" x14ac:dyDescent="0.25">
      <c r="A225" s="8"/>
      <c r="N225" s="3"/>
    </row>
    <row r="226" spans="1:14" x14ac:dyDescent="0.25">
      <c r="A226" s="8"/>
      <c r="N226" s="3"/>
    </row>
    <row r="227" spans="1:14" x14ac:dyDescent="0.25">
      <c r="A227" s="8"/>
      <c r="N227" s="3"/>
    </row>
    <row r="228" spans="1:14" x14ac:dyDescent="0.25">
      <c r="A228" s="8"/>
      <c r="N228" s="3"/>
    </row>
    <row r="229" spans="1:14" x14ac:dyDescent="0.25">
      <c r="A229" s="8"/>
      <c r="N229" s="3"/>
    </row>
    <row r="230" spans="1:14" x14ac:dyDescent="0.25">
      <c r="A230" s="8"/>
      <c r="N230" s="3"/>
    </row>
    <row r="231" spans="1:14" x14ac:dyDescent="0.25">
      <c r="A231" s="8"/>
      <c r="N231" s="3"/>
    </row>
    <row r="232" spans="1:14" x14ac:dyDescent="0.25">
      <c r="A232" s="8"/>
      <c r="N232" s="3"/>
    </row>
    <row r="233" spans="1:14" x14ac:dyDescent="0.25">
      <c r="A233" s="8"/>
      <c r="N233" s="3"/>
    </row>
    <row r="234" spans="1:14" x14ac:dyDescent="0.25">
      <c r="A234" s="8"/>
      <c r="N234" s="3"/>
    </row>
    <row r="235" spans="1:14" x14ac:dyDescent="0.25">
      <c r="A235" s="8"/>
      <c r="N235" s="3"/>
    </row>
    <row r="236" spans="1:14" x14ac:dyDescent="0.25">
      <c r="A236" s="8"/>
      <c r="N236" s="3"/>
    </row>
    <row r="237" spans="1:14" x14ac:dyDescent="0.25">
      <c r="A237" s="8"/>
      <c r="N237" s="3"/>
    </row>
    <row r="238" spans="1:14" x14ac:dyDescent="0.25">
      <c r="A238" s="8"/>
      <c r="N238" s="3"/>
    </row>
    <row r="239" spans="1:14" x14ac:dyDescent="0.25">
      <c r="A239" s="8"/>
      <c r="N239" s="3"/>
    </row>
    <row r="240" spans="1:14" x14ac:dyDescent="0.25">
      <c r="A240" s="8"/>
      <c r="N240" s="3"/>
    </row>
    <row r="241" spans="1:14" x14ac:dyDescent="0.25">
      <c r="A241" s="8"/>
      <c r="N241" s="3"/>
    </row>
    <row r="242" spans="1:14" x14ac:dyDescent="0.25">
      <c r="A242" s="8"/>
      <c r="N242" s="3"/>
    </row>
    <row r="243" spans="1:14" x14ac:dyDescent="0.25">
      <c r="A243" s="8"/>
      <c r="N243" s="3"/>
    </row>
    <row r="244" spans="1:14" x14ac:dyDescent="0.25">
      <c r="A244" s="8"/>
      <c r="N244" s="3"/>
    </row>
    <row r="245" spans="1:14" x14ac:dyDescent="0.25">
      <c r="A245" s="8"/>
      <c r="N245" s="3"/>
    </row>
    <row r="246" spans="1:14" x14ac:dyDescent="0.25">
      <c r="A246" s="8"/>
      <c r="N246" s="3"/>
    </row>
    <row r="247" spans="1:14" x14ac:dyDescent="0.25">
      <c r="A247" s="8"/>
      <c r="N247" s="3"/>
    </row>
    <row r="248" spans="1:14" x14ac:dyDescent="0.25">
      <c r="A248" s="8"/>
      <c r="N248" s="3"/>
    </row>
    <row r="249" spans="1:14" x14ac:dyDescent="0.25">
      <c r="A249" s="8"/>
      <c r="N249" s="3"/>
    </row>
    <row r="250" spans="1:14" x14ac:dyDescent="0.25">
      <c r="A250" s="8"/>
      <c r="N250" s="3"/>
    </row>
    <row r="251" spans="1:14" x14ac:dyDescent="0.25">
      <c r="A251" s="8"/>
      <c r="N251" s="3"/>
    </row>
    <row r="252" spans="1:14" x14ac:dyDescent="0.25">
      <c r="A252" s="8"/>
      <c r="N252" s="3"/>
    </row>
    <row r="253" spans="1:14" x14ac:dyDescent="0.25">
      <c r="A253" s="8"/>
      <c r="N253" s="3"/>
    </row>
    <row r="254" spans="1:14" x14ac:dyDescent="0.25">
      <c r="A254" s="8"/>
      <c r="N254" s="3"/>
    </row>
    <row r="255" spans="1:14" x14ac:dyDescent="0.25">
      <c r="A255" s="8"/>
      <c r="N255" s="3"/>
    </row>
    <row r="256" spans="1:14" x14ac:dyDescent="0.25">
      <c r="A256" s="8"/>
      <c r="N256" s="3"/>
    </row>
    <row r="257" spans="1:14" x14ac:dyDescent="0.25">
      <c r="A257" s="8"/>
      <c r="N257" s="3"/>
    </row>
    <row r="258" spans="1:14" x14ac:dyDescent="0.25">
      <c r="A258" s="8"/>
      <c r="N258" s="3"/>
    </row>
    <row r="259" spans="1:14" x14ac:dyDescent="0.25">
      <c r="A259" s="8"/>
      <c r="N259" s="3"/>
    </row>
    <row r="260" spans="1:14" x14ac:dyDescent="0.25">
      <c r="A260" s="8"/>
      <c r="N260" s="3"/>
    </row>
    <row r="261" spans="1:14" x14ac:dyDescent="0.25">
      <c r="A261" s="8"/>
      <c r="N261" s="3"/>
    </row>
    <row r="262" spans="1:14" x14ac:dyDescent="0.25">
      <c r="A262" s="8"/>
      <c r="N262" s="3"/>
    </row>
    <row r="263" spans="1:14" x14ac:dyDescent="0.25">
      <c r="A263" s="8"/>
      <c r="N263" s="3"/>
    </row>
    <row r="264" spans="1:14" x14ac:dyDescent="0.25">
      <c r="A264" s="8"/>
      <c r="N264" s="3"/>
    </row>
    <row r="265" spans="1:14" x14ac:dyDescent="0.25">
      <c r="A265" s="8"/>
      <c r="N265" s="3"/>
    </row>
    <row r="266" spans="1:14" x14ac:dyDescent="0.25">
      <c r="A266" s="8"/>
      <c r="N266" s="3"/>
    </row>
    <row r="267" spans="1:14" x14ac:dyDescent="0.25">
      <c r="A267" s="8"/>
      <c r="N267" s="3"/>
    </row>
    <row r="268" spans="1:14" x14ac:dyDescent="0.25">
      <c r="A268" s="8"/>
      <c r="N268" s="3"/>
    </row>
    <row r="269" spans="1:14" x14ac:dyDescent="0.25">
      <c r="A269" s="8"/>
      <c r="N269" s="3"/>
    </row>
    <row r="270" spans="1:14" x14ac:dyDescent="0.25">
      <c r="A270" s="8"/>
      <c r="N270" s="3"/>
    </row>
    <row r="271" spans="1:14" x14ac:dyDescent="0.25">
      <c r="A271" s="8"/>
      <c r="N271" s="3"/>
    </row>
    <row r="272" spans="1:14" x14ac:dyDescent="0.25">
      <c r="A272" s="8"/>
      <c r="N272" s="3"/>
    </row>
    <row r="273" spans="1:14" x14ac:dyDescent="0.25">
      <c r="A273" s="8"/>
      <c r="N273" s="3"/>
    </row>
    <row r="274" spans="1:14" x14ac:dyDescent="0.25">
      <c r="A274" s="8"/>
      <c r="N274" s="3"/>
    </row>
    <row r="275" spans="1:14" x14ac:dyDescent="0.25">
      <c r="A275" s="8"/>
      <c r="N275" s="3"/>
    </row>
    <row r="276" spans="1:14" x14ac:dyDescent="0.25">
      <c r="A276" s="8"/>
      <c r="N276" s="3"/>
    </row>
    <row r="277" spans="1:14" x14ac:dyDescent="0.25">
      <c r="A277" s="8"/>
      <c r="N277" s="3"/>
    </row>
    <row r="278" spans="1:14" x14ac:dyDescent="0.25">
      <c r="A278" s="8"/>
      <c r="N278" s="3"/>
    </row>
    <row r="279" spans="1:14" x14ac:dyDescent="0.25">
      <c r="A279" s="8"/>
      <c r="N279" s="3"/>
    </row>
    <row r="280" spans="1:14" x14ac:dyDescent="0.25">
      <c r="A280" s="8"/>
      <c r="N280" s="3"/>
    </row>
    <row r="281" spans="1:14" x14ac:dyDescent="0.25">
      <c r="A281" s="8"/>
      <c r="N281" s="3"/>
    </row>
    <row r="282" spans="1:14" x14ac:dyDescent="0.25">
      <c r="A282" s="8"/>
      <c r="N282" s="3"/>
    </row>
    <row r="283" spans="1:14" x14ac:dyDescent="0.25">
      <c r="A283" s="8"/>
      <c r="N283" s="3"/>
    </row>
    <row r="284" spans="1:14" x14ac:dyDescent="0.25">
      <c r="A284" s="8"/>
      <c r="N284" s="3"/>
    </row>
    <row r="285" spans="1:14" x14ac:dyDescent="0.25">
      <c r="A285" s="8"/>
      <c r="N285" s="3"/>
    </row>
    <row r="286" spans="1:14" x14ac:dyDescent="0.25">
      <c r="A286" s="8"/>
      <c r="N286" s="3"/>
    </row>
    <row r="287" spans="1:14" x14ac:dyDescent="0.25">
      <c r="A287" s="8"/>
      <c r="N287" s="3"/>
    </row>
    <row r="288" spans="1:14" x14ac:dyDescent="0.25">
      <c r="A288" s="8"/>
      <c r="N288" s="3"/>
    </row>
    <row r="289" spans="1:14" x14ac:dyDescent="0.25">
      <c r="A289" s="8"/>
      <c r="N289" s="3"/>
    </row>
    <row r="290" spans="1:14" x14ac:dyDescent="0.25">
      <c r="A290" s="8"/>
      <c r="N290" s="3"/>
    </row>
    <row r="291" spans="1:14" x14ac:dyDescent="0.25">
      <c r="A291" s="8"/>
      <c r="N291" s="3"/>
    </row>
    <row r="292" spans="1:14" x14ac:dyDescent="0.25">
      <c r="A292" s="8"/>
      <c r="N292" s="3"/>
    </row>
    <row r="293" spans="1:14" x14ac:dyDescent="0.25">
      <c r="A293" s="8"/>
      <c r="N293" s="3"/>
    </row>
    <row r="294" spans="1:14" x14ac:dyDescent="0.25">
      <c r="A294" s="8"/>
      <c r="N294" s="3"/>
    </row>
    <row r="295" spans="1:14" x14ac:dyDescent="0.25">
      <c r="A295" s="8"/>
      <c r="N295" s="3"/>
    </row>
    <row r="296" spans="1:14" x14ac:dyDescent="0.25">
      <c r="A296" s="8"/>
      <c r="N296" s="3"/>
    </row>
    <row r="297" spans="1:14" x14ac:dyDescent="0.25">
      <c r="A297" s="8"/>
      <c r="N297" s="3"/>
    </row>
    <row r="298" spans="1:14" x14ac:dyDescent="0.25">
      <c r="A298" s="8"/>
      <c r="N298" s="3"/>
    </row>
  </sheetData>
  <mergeCells count="27">
    <mergeCell ref="E13:E14"/>
    <mergeCell ref="F13:F14"/>
    <mergeCell ref="A18:A20"/>
    <mergeCell ref="B18:B20"/>
    <mergeCell ref="A21:A25"/>
    <mergeCell ref="B21:B25"/>
    <mergeCell ref="C21:C22"/>
    <mergeCell ref="C23:C24"/>
    <mergeCell ref="A11:A12"/>
    <mergeCell ref="A13:A16"/>
    <mergeCell ref="B13:B15"/>
    <mergeCell ref="C13:C14"/>
    <mergeCell ref="D13:D14"/>
    <mergeCell ref="A7:M7"/>
    <mergeCell ref="A8:A10"/>
    <mergeCell ref="B8:B10"/>
    <mergeCell ref="C8:C10"/>
    <mergeCell ref="D8:G8"/>
    <mergeCell ref="H8:L8"/>
    <mergeCell ref="M8:M10"/>
    <mergeCell ref="D9:D10"/>
    <mergeCell ref="E9:E10"/>
    <mergeCell ref="F9:F10"/>
    <mergeCell ref="G9:G10"/>
    <mergeCell ref="H9:H10"/>
    <mergeCell ref="I9:J9"/>
    <mergeCell ref="K9:L9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8"/>
  <sheetViews>
    <sheetView topLeftCell="A19" workbookViewId="0">
      <selection activeCell="I17" sqref="I17"/>
    </sheetView>
  </sheetViews>
  <sheetFormatPr defaultRowHeight="15" x14ac:dyDescent="0.25"/>
  <cols>
    <col min="1" max="1" width="15.7109375" style="3" customWidth="1"/>
    <col min="2" max="2" width="12.85546875" style="3" customWidth="1"/>
    <col min="3" max="3" width="15.7109375" style="3" customWidth="1"/>
    <col min="4" max="6" width="9.140625" style="3"/>
    <col min="7" max="7" width="33.5703125" style="3" customWidth="1"/>
    <col min="8" max="8" width="10.5703125" style="3" customWidth="1"/>
    <col min="9" max="9" width="10" style="3" bestFit="1" customWidth="1"/>
    <col min="10" max="13" width="9.140625" style="3"/>
    <col min="14" max="14" width="36.140625" style="8" customWidth="1"/>
    <col min="15" max="16384" width="9.140625" style="3"/>
  </cols>
  <sheetData>
    <row r="1" spans="1:15" x14ac:dyDescent="0.25">
      <c r="G1" s="15" t="s">
        <v>15</v>
      </c>
      <c r="H1" s="16" t="s">
        <v>18</v>
      </c>
      <c r="I1" s="17" t="s">
        <v>65</v>
      </c>
    </row>
    <row r="2" spans="1:15" x14ac:dyDescent="0.25">
      <c r="G2" s="18" t="s">
        <v>0</v>
      </c>
      <c r="H2" s="13">
        <v>58714</v>
      </c>
      <c r="I2" s="7"/>
    </row>
    <row r="3" spans="1:15" x14ac:dyDescent="0.25">
      <c r="G3" s="18" t="s">
        <v>1</v>
      </c>
      <c r="H3" s="13">
        <v>15093</v>
      </c>
      <c r="I3" s="6"/>
    </row>
    <row r="4" spans="1:15" x14ac:dyDescent="0.25">
      <c r="G4" s="18" t="s">
        <v>2</v>
      </c>
      <c r="H4" s="13">
        <v>53515</v>
      </c>
      <c r="I4" s="6"/>
    </row>
    <row r="5" spans="1:15" ht="15.75" thickBot="1" x14ac:dyDescent="0.3">
      <c r="G5" s="18" t="s">
        <v>57</v>
      </c>
      <c r="H5" s="13">
        <v>2553</v>
      </c>
      <c r="I5" s="14">
        <f>SUM(H1:H5)</f>
        <v>129875</v>
      </c>
    </row>
    <row r="6" spans="1:15" ht="15.75" thickBot="1" x14ac:dyDescent="0.3"/>
    <row r="7" spans="1:15" ht="15.75" thickBot="1" x14ac:dyDescent="0.3">
      <c r="A7" s="352">
        <v>2016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O7" s="4"/>
    </row>
    <row r="8" spans="1:15" ht="15" customHeight="1" thickBot="1" x14ac:dyDescent="0.3">
      <c r="A8" s="353" t="s">
        <v>16</v>
      </c>
      <c r="B8" s="354" t="s">
        <v>17</v>
      </c>
      <c r="C8" s="354" t="s">
        <v>27</v>
      </c>
      <c r="D8" s="355" t="s">
        <v>24</v>
      </c>
      <c r="E8" s="355"/>
      <c r="F8" s="355"/>
      <c r="G8" s="355"/>
      <c r="H8" s="355" t="s">
        <v>26</v>
      </c>
      <c r="I8" s="355"/>
      <c r="J8" s="355"/>
      <c r="K8" s="355"/>
      <c r="L8" s="355"/>
      <c r="M8" s="356" t="s">
        <v>4</v>
      </c>
      <c r="O8" s="4"/>
    </row>
    <row r="9" spans="1:15" ht="22.5" customHeight="1" thickBot="1" x14ac:dyDescent="0.3">
      <c r="A9" s="353"/>
      <c r="B9" s="354"/>
      <c r="C9" s="354"/>
      <c r="D9" s="357" t="s">
        <v>5</v>
      </c>
      <c r="E9" s="357" t="s">
        <v>21</v>
      </c>
      <c r="F9" s="357" t="s">
        <v>22</v>
      </c>
      <c r="G9" s="357" t="s">
        <v>23</v>
      </c>
      <c r="H9" s="358" t="s">
        <v>6</v>
      </c>
      <c r="I9" s="357" t="s">
        <v>25</v>
      </c>
      <c r="J9" s="357"/>
      <c r="K9" s="357" t="s">
        <v>7</v>
      </c>
      <c r="L9" s="357"/>
      <c r="M9" s="356"/>
      <c r="O9" s="4"/>
    </row>
    <row r="10" spans="1:15" ht="35.25" customHeight="1" thickBot="1" x14ac:dyDescent="0.3">
      <c r="A10" s="353"/>
      <c r="B10" s="354"/>
      <c r="C10" s="354"/>
      <c r="D10" s="357"/>
      <c r="E10" s="357"/>
      <c r="F10" s="357"/>
      <c r="G10" s="357"/>
      <c r="H10" s="358"/>
      <c r="I10" s="262" t="s">
        <v>8</v>
      </c>
      <c r="J10" s="262" t="s">
        <v>9</v>
      </c>
      <c r="K10" s="262" t="s">
        <v>10</v>
      </c>
      <c r="L10" s="262" t="s">
        <v>11</v>
      </c>
      <c r="M10" s="356"/>
      <c r="O10" s="4"/>
    </row>
    <row r="11" spans="1:15" ht="63" customHeight="1" thickBot="1" x14ac:dyDescent="0.3">
      <c r="A11" s="359" t="s">
        <v>34</v>
      </c>
      <c r="B11" s="286" t="s">
        <v>19</v>
      </c>
      <c r="C11" s="263" t="s">
        <v>20</v>
      </c>
      <c r="D11" s="264" t="s">
        <v>0</v>
      </c>
      <c r="E11" s="264">
        <v>2</v>
      </c>
      <c r="F11" s="264" t="s">
        <v>28</v>
      </c>
      <c r="G11" s="265" t="s">
        <v>12</v>
      </c>
      <c r="H11" s="316">
        <v>0</v>
      </c>
      <c r="I11" s="267">
        <v>0</v>
      </c>
      <c r="J11" s="267">
        <v>0</v>
      </c>
      <c r="K11" s="267">
        <v>0</v>
      </c>
      <c r="L11" s="267">
        <v>0</v>
      </c>
      <c r="M11" s="267">
        <v>0</v>
      </c>
      <c r="N11" s="9" t="s">
        <v>59</v>
      </c>
      <c r="O11" s="4"/>
    </row>
    <row r="12" spans="1:15" ht="15" hidden="1" customHeight="1" thickBot="1" x14ac:dyDescent="0.3">
      <c r="A12" s="359"/>
      <c r="B12" s="287"/>
      <c r="C12" s="268"/>
      <c r="D12" s="269"/>
      <c r="E12" s="269"/>
      <c r="F12" s="269"/>
      <c r="G12" s="269"/>
      <c r="H12" s="315"/>
      <c r="I12" s="270"/>
      <c r="J12" s="270"/>
      <c r="K12" s="270"/>
      <c r="L12" s="270"/>
      <c r="M12" s="270"/>
    </row>
    <row r="13" spans="1:15" ht="21.75" customHeight="1" thickBot="1" x14ac:dyDescent="0.3">
      <c r="A13" s="359" t="s">
        <v>35</v>
      </c>
      <c r="B13" s="360" t="s">
        <v>29</v>
      </c>
      <c r="C13" s="364" t="s">
        <v>30</v>
      </c>
      <c r="D13" s="363" t="s">
        <v>2</v>
      </c>
      <c r="E13" s="365" t="s">
        <v>33</v>
      </c>
      <c r="F13" s="363"/>
      <c r="G13" s="271" t="s">
        <v>53</v>
      </c>
      <c r="H13" s="315">
        <f>'Harmonogram výzev'!F37</f>
        <v>7500</v>
      </c>
      <c r="I13" s="272"/>
      <c r="J13" s="272"/>
      <c r="K13" s="272"/>
      <c r="L13" s="272"/>
      <c r="M13" s="272"/>
    </row>
    <row r="14" spans="1:15" ht="23.25" customHeight="1" thickBot="1" x14ac:dyDescent="0.3">
      <c r="A14" s="359"/>
      <c r="B14" s="361"/>
      <c r="C14" s="364"/>
      <c r="D14" s="363"/>
      <c r="E14" s="365"/>
      <c r="F14" s="363"/>
      <c r="G14" s="271" t="s">
        <v>52</v>
      </c>
      <c r="H14" s="315">
        <f>'Harmonogram výzev'!F38</f>
        <v>1000</v>
      </c>
      <c r="I14" s="272"/>
      <c r="J14" s="272"/>
      <c r="K14" s="272"/>
      <c r="L14" s="272"/>
      <c r="M14" s="272"/>
    </row>
    <row r="15" spans="1:15" ht="35.25" thickBot="1" x14ac:dyDescent="0.3">
      <c r="A15" s="359"/>
      <c r="B15" s="362"/>
      <c r="C15" s="273" t="s">
        <v>31</v>
      </c>
      <c r="D15" s="271" t="s">
        <v>2</v>
      </c>
      <c r="E15" s="274" t="s">
        <v>33</v>
      </c>
      <c r="F15" s="271"/>
      <c r="G15" s="271" t="s">
        <v>13</v>
      </c>
      <c r="H15" s="316">
        <v>0</v>
      </c>
      <c r="I15" s="272">
        <v>0</v>
      </c>
      <c r="J15" s="272">
        <v>0</v>
      </c>
      <c r="K15" s="272">
        <v>0</v>
      </c>
      <c r="L15" s="272">
        <v>0</v>
      </c>
      <c r="M15" s="272">
        <v>0</v>
      </c>
    </row>
    <row r="16" spans="1:15" ht="50.25" customHeight="1" thickBot="1" x14ac:dyDescent="0.3">
      <c r="A16" s="359"/>
      <c r="B16" s="289" t="s">
        <v>32</v>
      </c>
      <c r="C16" s="275" t="s">
        <v>113</v>
      </c>
      <c r="D16" s="271" t="s">
        <v>2</v>
      </c>
      <c r="E16" s="274" t="s">
        <v>33</v>
      </c>
      <c r="F16" s="271"/>
      <c r="G16" s="271" t="s">
        <v>13</v>
      </c>
      <c r="H16" s="315">
        <f>'Harmonogram výzev'!F39</f>
        <v>7515</v>
      </c>
      <c r="I16" s="272"/>
      <c r="J16" s="272"/>
      <c r="K16" s="272"/>
      <c r="L16" s="272"/>
      <c r="M16" s="272"/>
      <c r="N16" s="8" t="s">
        <v>58</v>
      </c>
    </row>
    <row r="17" spans="1:14" ht="43.5" customHeight="1" thickBot="1" x14ac:dyDescent="0.3">
      <c r="A17" s="276" t="s">
        <v>54</v>
      </c>
      <c r="B17" s="290" t="s">
        <v>36</v>
      </c>
      <c r="C17" s="275" t="s">
        <v>37</v>
      </c>
      <c r="D17" s="271" t="s">
        <v>2</v>
      </c>
      <c r="E17" s="274" t="s">
        <v>33</v>
      </c>
      <c r="F17" s="271"/>
      <c r="G17" s="271" t="s">
        <v>14</v>
      </c>
      <c r="H17" s="315">
        <f>'Harmonogram výzev'!F40</f>
        <v>5000</v>
      </c>
      <c r="I17" s="272"/>
      <c r="J17" s="272"/>
      <c r="K17" s="272"/>
      <c r="L17" s="272"/>
      <c r="M17" s="272"/>
    </row>
    <row r="18" spans="1:14" ht="40.5" customHeight="1" thickBot="1" x14ac:dyDescent="0.3">
      <c r="A18" s="359" t="s">
        <v>55</v>
      </c>
      <c r="B18" s="368" t="s">
        <v>38</v>
      </c>
      <c r="C18" s="277" t="s">
        <v>39</v>
      </c>
      <c r="D18" s="264" t="s">
        <v>0</v>
      </c>
      <c r="E18" s="264">
        <v>2</v>
      </c>
      <c r="F18" s="264">
        <v>10</v>
      </c>
      <c r="G18" s="265" t="s">
        <v>41</v>
      </c>
      <c r="H18" s="315">
        <f>'Harmonogram výzev'!F13</f>
        <v>3315.54</v>
      </c>
      <c r="I18" s="267">
        <f>H18*0.95</f>
        <v>3149.7629999999999</v>
      </c>
      <c r="J18" s="267">
        <v>0</v>
      </c>
      <c r="K18" s="267">
        <v>0</v>
      </c>
      <c r="L18" s="267">
        <f>H18*0.05</f>
        <v>165.77700000000002</v>
      </c>
      <c r="M18" s="267">
        <v>0</v>
      </c>
      <c r="N18" s="10"/>
    </row>
    <row r="19" spans="1:14" ht="35.25" customHeight="1" thickBot="1" x14ac:dyDescent="0.3">
      <c r="A19" s="359"/>
      <c r="B19" s="361"/>
      <c r="C19" s="278" t="s">
        <v>112</v>
      </c>
      <c r="D19" s="264" t="s">
        <v>0</v>
      </c>
      <c r="E19" s="264">
        <v>1</v>
      </c>
      <c r="F19" s="264" t="s">
        <v>42</v>
      </c>
      <c r="G19" s="265" t="s">
        <v>43</v>
      </c>
      <c r="H19" s="316">
        <v>0</v>
      </c>
      <c r="I19" s="267">
        <v>0</v>
      </c>
      <c r="J19" s="267">
        <v>0</v>
      </c>
      <c r="K19" s="267">
        <v>0</v>
      </c>
      <c r="L19" s="267">
        <v>0</v>
      </c>
      <c r="M19" s="267">
        <v>0</v>
      </c>
      <c r="N19" s="12"/>
    </row>
    <row r="20" spans="1:14" ht="45" customHeight="1" thickBot="1" x14ac:dyDescent="0.3">
      <c r="A20" s="359"/>
      <c r="B20" s="362"/>
      <c r="C20" s="277" t="s">
        <v>40</v>
      </c>
      <c r="D20" s="264" t="s">
        <v>0</v>
      </c>
      <c r="E20" s="264">
        <v>2</v>
      </c>
      <c r="F20" s="264">
        <v>10</v>
      </c>
      <c r="G20" s="265" t="s">
        <v>64</v>
      </c>
      <c r="H20" s="315">
        <f>'Harmonogram výzev'!F14</f>
        <v>3000</v>
      </c>
      <c r="I20" s="267">
        <f>H20*0.95</f>
        <v>2850</v>
      </c>
      <c r="J20" s="267">
        <v>0</v>
      </c>
      <c r="K20" s="267">
        <v>0</v>
      </c>
      <c r="L20" s="267">
        <f>H20*0.05</f>
        <v>150</v>
      </c>
      <c r="M20" s="267">
        <v>0</v>
      </c>
      <c r="N20" s="10"/>
    </row>
    <row r="21" spans="1:14" ht="50.25" customHeight="1" thickBot="1" x14ac:dyDescent="0.3">
      <c r="A21" s="359" t="s">
        <v>56</v>
      </c>
      <c r="B21" s="360" t="s">
        <v>44</v>
      </c>
      <c r="C21" s="366" t="s">
        <v>47</v>
      </c>
      <c r="D21" s="264" t="s">
        <v>0</v>
      </c>
      <c r="E21" s="264">
        <v>2</v>
      </c>
      <c r="F21" s="264" t="s">
        <v>28</v>
      </c>
      <c r="G21" s="265" t="s">
        <v>51</v>
      </c>
      <c r="H21" s="316">
        <v>0</v>
      </c>
      <c r="I21" s="267">
        <v>0</v>
      </c>
      <c r="J21" s="267">
        <v>0</v>
      </c>
      <c r="K21" s="267">
        <v>0</v>
      </c>
      <c r="L21" s="267">
        <v>0</v>
      </c>
      <c r="M21" s="267">
        <v>0</v>
      </c>
      <c r="N21" s="8" t="s">
        <v>60</v>
      </c>
    </row>
    <row r="22" spans="1:14" ht="35.25" customHeight="1" thickBot="1" x14ac:dyDescent="0.3">
      <c r="A22" s="359"/>
      <c r="B22" s="361"/>
      <c r="C22" s="366"/>
      <c r="D22" s="264" t="s">
        <v>0</v>
      </c>
      <c r="E22" s="264">
        <v>2</v>
      </c>
      <c r="F22" s="264" t="s">
        <v>105</v>
      </c>
      <c r="G22" s="265" t="s">
        <v>106</v>
      </c>
      <c r="H22" s="316">
        <v>0</v>
      </c>
      <c r="I22" s="267">
        <v>0</v>
      </c>
      <c r="J22" s="267">
        <v>0</v>
      </c>
      <c r="K22" s="267">
        <v>0</v>
      </c>
      <c r="L22" s="267">
        <v>0</v>
      </c>
      <c r="M22" s="267">
        <v>0</v>
      </c>
      <c r="N22" s="8" t="s">
        <v>63</v>
      </c>
    </row>
    <row r="23" spans="1:14" ht="35.25" customHeight="1" thickBot="1" x14ac:dyDescent="0.3">
      <c r="A23" s="359"/>
      <c r="B23" s="361"/>
      <c r="C23" s="367" t="s">
        <v>47</v>
      </c>
      <c r="D23" s="279" t="s">
        <v>45</v>
      </c>
      <c r="E23" s="279">
        <v>2</v>
      </c>
      <c r="F23" s="280">
        <v>42431</v>
      </c>
      <c r="G23" s="280" t="s">
        <v>109</v>
      </c>
      <c r="H23" s="315">
        <f>'Harmonogram výzev'!F56</f>
        <v>7000</v>
      </c>
      <c r="I23" s="281">
        <f>H23*0.85</f>
        <v>5950</v>
      </c>
      <c r="J23" s="281">
        <f>H23*0.05</f>
        <v>350</v>
      </c>
      <c r="K23" s="281">
        <v>0</v>
      </c>
      <c r="L23" s="281">
        <f>H23*0.1</f>
        <v>700</v>
      </c>
      <c r="M23" s="281">
        <v>0</v>
      </c>
      <c r="N23" s="8" t="s">
        <v>61</v>
      </c>
    </row>
    <row r="24" spans="1:14" ht="36" customHeight="1" thickBot="1" x14ac:dyDescent="0.3">
      <c r="A24" s="359"/>
      <c r="B24" s="361"/>
      <c r="C24" s="367"/>
      <c r="D24" s="279" t="s">
        <v>45</v>
      </c>
      <c r="E24" s="279">
        <v>2</v>
      </c>
      <c r="F24" s="280">
        <v>42431</v>
      </c>
      <c r="G24" s="280" t="s">
        <v>49</v>
      </c>
      <c r="H24" s="315">
        <f>'Harmonogram výzev'!F58</f>
        <v>546.5</v>
      </c>
      <c r="I24" s="281">
        <f t="shared" ref="I24:I25" si="0">H24*0.85</f>
        <v>464.52499999999998</v>
      </c>
      <c r="J24" s="281">
        <f t="shared" ref="J24:J25" si="1">H24*0.05</f>
        <v>27.325000000000003</v>
      </c>
      <c r="K24" s="281">
        <v>0</v>
      </c>
      <c r="L24" s="281">
        <f t="shared" ref="L24:L25" si="2">H24*0.1</f>
        <v>54.650000000000006</v>
      </c>
      <c r="M24" s="281">
        <v>0</v>
      </c>
      <c r="N24" s="8" t="s">
        <v>62</v>
      </c>
    </row>
    <row r="25" spans="1:14" ht="45.75" customHeight="1" thickBot="1" x14ac:dyDescent="0.3">
      <c r="A25" s="359"/>
      <c r="B25" s="369"/>
      <c r="C25" s="282" t="s">
        <v>48</v>
      </c>
      <c r="D25" s="279" t="s">
        <v>45</v>
      </c>
      <c r="E25" s="279">
        <v>2</v>
      </c>
      <c r="F25" s="283" t="s">
        <v>46</v>
      </c>
      <c r="G25" s="284" t="s">
        <v>50</v>
      </c>
      <c r="H25" s="315">
        <f>'Harmonogram výzev'!F57</f>
        <v>1000</v>
      </c>
      <c r="I25" s="281">
        <f t="shared" si="0"/>
        <v>850</v>
      </c>
      <c r="J25" s="281">
        <f t="shared" si="1"/>
        <v>50</v>
      </c>
      <c r="K25" s="281">
        <v>0</v>
      </c>
      <c r="L25" s="281">
        <f t="shared" si="2"/>
        <v>100</v>
      </c>
      <c r="M25" s="281">
        <v>0</v>
      </c>
    </row>
    <row r="26" spans="1:14" ht="35.25" thickBot="1" x14ac:dyDescent="0.3">
      <c r="A26" s="276" t="s">
        <v>66</v>
      </c>
      <c r="B26" s="287" t="s">
        <v>67</v>
      </c>
      <c r="C26" s="273" t="s">
        <v>68</v>
      </c>
      <c r="D26" s="271" t="s">
        <v>2</v>
      </c>
      <c r="E26" s="274" t="s">
        <v>69</v>
      </c>
      <c r="F26" s="307"/>
      <c r="G26" s="306" t="s">
        <v>70</v>
      </c>
      <c r="H26" s="316">
        <v>0</v>
      </c>
      <c r="I26" s="272">
        <v>0</v>
      </c>
      <c r="J26" s="272">
        <v>0</v>
      </c>
      <c r="K26" s="272">
        <v>0</v>
      </c>
      <c r="L26" s="272">
        <v>0</v>
      </c>
      <c r="M26" s="272">
        <v>0</v>
      </c>
      <c r="N26" s="11"/>
    </row>
    <row r="27" spans="1:14" x14ac:dyDescent="0.25">
      <c r="A27" s="8"/>
      <c r="B27" s="294"/>
      <c r="F27" s="294"/>
      <c r="H27" s="114"/>
      <c r="N27" s="3"/>
    </row>
    <row r="28" spans="1:14" x14ac:dyDescent="0.25">
      <c r="A28" s="8"/>
      <c r="N28" s="3"/>
    </row>
    <row r="29" spans="1:14" x14ac:dyDescent="0.25">
      <c r="A29" s="8"/>
      <c r="N29" s="3"/>
    </row>
    <row r="30" spans="1:14" x14ac:dyDescent="0.25">
      <c r="A30" s="8"/>
      <c r="N30" s="3"/>
    </row>
    <row r="31" spans="1:14" x14ac:dyDescent="0.25">
      <c r="A31" s="8"/>
      <c r="N31" s="3"/>
    </row>
    <row r="32" spans="1:14" x14ac:dyDescent="0.25">
      <c r="A32" s="8"/>
      <c r="N32" s="3"/>
    </row>
    <row r="33" spans="1:14" x14ac:dyDescent="0.25">
      <c r="A33" s="8"/>
      <c r="N33" s="3"/>
    </row>
    <row r="34" spans="1:14" x14ac:dyDescent="0.25">
      <c r="A34" s="8"/>
      <c r="N34" s="3"/>
    </row>
    <row r="35" spans="1:14" x14ac:dyDescent="0.25">
      <c r="A35" s="8"/>
      <c r="N35" s="3"/>
    </row>
    <row r="36" spans="1:14" x14ac:dyDescent="0.25">
      <c r="A36" s="8"/>
      <c r="N36" s="3"/>
    </row>
    <row r="37" spans="1:14" x14ac:dyDescent="0.25">
      <c r="A37" s="8"/>
      <c r="N37" s="3"/>
    </row>
    <row r="38" spans="1:14" x14ac:dyDescent="0.25">
      <c r="A38" s="8"/>
      <c r="N38" s="3"/>
    </row>
    <row r="39" spans="1:14" x14ac:dyDescent="0.25">
      <c r="A39" s="8"/>
      <c r="N39" s="3"/>
    </row>
    <row r="40" spans="1:14" x14ac:dyDescent="0.25">
      <c r="A40" s="8"/>
      <c r="N40" s="3"/>
    </row>
    <row r="41" spans="1:14" x14ac:dyDescent="0.25">
      <c r="A41" s="8"/>
      <c r="N41" s="3"/>
    </row>
    <row r="42" spans="1:14" ht="36.75" customHeight="1" x14ac:dyDescent="0.25">
      <c r="A42" s="8"/>
      <c r="N42" s="3"/>
    </row>
    <row r="43" spans="1:14" x14ac:dyDescent="0.25">
      <c r="A43" s="8"/>
      <c r="N43" s="3"/>
    </row>
    <row r="44" spans="1:14" x14ac:dyDescent="0.25">
      <c r="A44" s="8"/>
      <c r="N44" s="3"/>
    </row>
    <row r="45" spans="1:14" x14ac:dyDescent="0.25">
      <c r="A45" s="8"/>
      <c r="N45" s="3"/>
    </row>
    <row r="46" spans="1:14" x14ac:dyDescent="0.25">
      <c r="A46" s="8"/>
      <c r="N46" s="3"/>
    </row>
    <row r="47" spans="1:14" x14ac:dyDescent="0.25">
      <c r="A47" s="8"/>
      <c r="N47" s="3"/>
    </row>
    <row r="48" spans="1:14" ht="22.5" customHeight="1" x14ac:dyDescent="0.25">
      <c r="A48" s="8"/>
      <c r="N48" s="3"/>
    </row>
    <row r="49" spans="1:14" x14ac:dyDescent="0.25">
      <c r="A49" s="8"/>
      <c r="N49" s="3"/>
    </row>
    <row r="50" spans="1:14" x14ac:dyDescent="0.25">
      <c r="A50" s="8"/>
      <c r="N50" s="3"/>
    </row>
    <row r="51" spans="1:14" x14ac:dyDescent="0.25">
      <c r="A51" s="8"/>
      <c r="N51" s="3"/>
    </row>
    <row r="52" spans="1:14" x14ac:dyDescent="0.25">
      <c r="A52" s="8"/>
      <c r="N52" s="3"/>
    </row>
    <row r="53" spans="1:14" x14ac:dyDescent="0.25">
      <c r="A53" s="8"/>
      <c r="N53" s="3"/>
    </row>
    <row r="54" spans="1:14" x14ac:dyDescent="0.25">
      <c r="A54" s="8"/>
      <c r="N54" s="3"/>
    </row>
    <row r="55" spans="1:14" x14ac:dyDescent="0.25">
      <c r="A55" s="8"/>
      <c r="N55" s="3"/>
    </row>
    <row r="56" spans="1:14" x14ac:dyDescent="0.25">
      <c r="A56" s="8"/>
      <c r="N56" s="3"/>
    </row>
    <row r="57" spans="1:14" ht="34.5" customHeight="1" x14ac:dyDescent="0.25">
      <c r="A57" s="8"/>
      <c r="N57" s="3"/>
    </row>
    <row r="58" spans="1:14" ht="18.75" customHeight="1" x14ac:dyDescent="0.25">
      <c r="A58" s="8"/>
      <c r="N58" s="3"/>
    </row>
    <row r="59" spans="1:14" x14ac:dyDescent="0.25">
      <c r="A59" s="8"/>
      <c r="N59" s="3"/>
    </row>
    <row r="60" spans="1:14" x14ac:dyDescent="0.25">
      <c r="A60" s="8"/>
      <c r="N60" s="3"/>
    </row>
    <row r="61" spans="1:14" x14ac:dyDescent="0.25">
      <c r="A61" s="8"/>
      <c r="N61" s="3"/>
    </row>
    <row r="62" spans="1:14" x14ac:dyDescent="0.25">
      <c r="A62" s="8"/>
      <c r="N62" s="3"/>
    </row>
    <row r="63" spans="1:14" x14ac:dyDescent="0.25">
      <c r="A63" s="8"/>
      <c r="N63" s="3"/>
    </row>
    <row r="64" spans="1:14" x14ac:dyDescent="0.25">
      <c r="A64" s="8"/>
      <c r="N64" s="3"/>
    </row>
    <row r="65" spans="1:14" x14ac:dyDescent="0.25">
      <c r="A65" s="8"/>
      <c r="N65" s="3"/>
    </row>
    <row r="66" spans="1:14" x14ac:dyDescent="0.25">
      <c r="A66" s="8"/>
      <c r="N66" s="3"/>
    </row>
    <row r="67" spans="1:14" ht="36.75" customHeight="1" x14ac:dyDescent="0.25">
      <c r="A67" s="8"/>
      <c r="N67" s="3"/>
    </row>
    <row r="68" spans="1:14" x14ac:dyDescent="0.25">
      <c r="A68" s="8"/>
      <c r="N68" s="3"/>
    </row>
    <row r="69" spans="1:14" x14ac:dyDescent="0.25">
      <c r="A69" s="8"/>
      <c r="N69" s="3"/>
    </row>
    <row r="70" spans="1:14" x14ac:dyDescent="0.25">
      <c r="A70" s="8"/>
      <c r="N70" s="3"/>
    </row>
    <row r="71" spans="1:14" x14ac:dyDescent="0.25">
      <c r="A71" s="8"/>
      <c r="N71" s="3"/>
    </row>
    <row r="72" spans="1:14" x14ac:dyDescent="0.25">
      <c r="A72" s="8"/>
      <c r="N72" s="3"/>
    </row>
    <row r="73" spans="1:14" ht="23.25" customHeight="1" x14ac:dyDescent="0.25">
      <c r="A73" s="8"/>
      <c r="N73" s="3"/>
    </row>
    <row r="74" spans="1:14" x14ac:dyDescent="0.25">
      <c r="A74" s="8"/>
      <c r="N74" s="3"/>
    </row>
    <row r="75" spans="1:14" x14ac:dyDescent="0.25">
      <c r="A75" s="8"/>
      <c r="N75" s="3"/>
    </row>
    <row r="76" spans="1:14" x14ac:dyDescent="0.25">
      <c r="A76" s="8"/>
      <c r="N76" s="3"/>
    </row>
    <row r="77" spans="1:14" x14ac:dyDescent="0.25">
      <c r="A77" s="8"/>
      <c r="N77" s="3"/>
    </row>
    <row r="78" spans="1:14" x14ac:dyDescent="0.25">
      <c r="A78" s="8"/>
      <c r="N78" s="3"/>
    </row>
    <row r="79" spans="1:14" x14ac:dyDescent="0.25">
      <c r="A79" s="8"/>
      <c r="N79" s="3"/>
    </row>
    <row r="80" spans="1:14" x14ac:dyDescent="0.25">
      <c r="A80" s="8"/>
      <c r="N80" s="3"/>
    </row>
    <row r="81" spans="1:14" x14ac:dyDescent="0.25">
      <c r="A81" s="8"/>
      <c r="N81" s="3"/>
    </row>
    <row r="82" spans="1:14" ht="26.25" customHeight="1" x14ac:dyDescent="0.25">
      <c r="A82" s="8"/>
      <c r="N82" s="3"/>
    </row>
    <row r="83" spans="1:14" ht="18.75" customHeight="1" x14ac:dyDescent="0.25">
      <c r="A83" s="8"/>
      <c r="N83" s="3"/>
    </row>
    <row r="84" spans="1:14" x14ac:dyDescent="0.25">
      <c r="A84" s="8"/>
      <c r="N84" s="3"/>
    </row>
    <row r="85" spans="1:14" x14ac:dyDescent="0.25">
      <c r="A85" s="8"/>
      <c r="N85" s="3"/>
    </row>
    <row r="86" spans="1:14" x14ac:dyDescent="0.25">
      <c r="A86" s="8"/>
      <c r="N86" s="3"/>
    </row>
    <row r="87" spans="1:14" x14ac:dyDescent="0.25">
      <c r="A87" s="8"/>
      <c r="N87" s="3"/>
    </row>
    <row r="88" spans="1:14" x14ac:dyDescent="0.25">
      <c r="A88" s="8"/>
      <c r="N88" s="3"/>
    </row>
    <row r="89" spans="1:14" x14ac:dyDescent="0.25">
      <c r="A89" s="8"/>
      <c r="N89" s="3"/>
    </row>
    <row r="90" spans="1:14" x14ac:dyDescent="0.25">
      <c r="A90" s="8"/>
      <c r="N90" s="3"/>
    </row>
    <row r="91" spans="1:14" x14ac:dyDescent="0.25">
      <c r="A91" s="8"/>
      <c r="N91" s="3"/>
    </row>
    <row r="92" spans="1:14" ht="34.5" customHeight="1" x14ac:dyDescent="0.25">
      <c r="A92" s="8"/>
      <c r="N92" s="3"/>
    </row>
    <row r="93" spans="1:14" x14ac:dyDescent="0.25">
      <c r="A93" s="8"/>
      <c r="N93" s="3"/>
    </row>
    <row r="94" spans="1:14" x14ac:dyDescent="0.25">
      <c r="A94" s="8"/>
      <c r="N94" s="3"/>
    </row>
    <row r="95" spans="1:14" x14ac:dyDescent="0.25">
      <c r="A95" s="8"/>
      <c r="N95" s="3"/>
    </row>
    <row r="96" spans="1:14" x14ac:dyDescent="0.25">
      <c r="A96" s="8"/>
      <c r="N96" s="3"/>
    </row>
    <row r="97" spans="1:14" x14ac:dyDescent="0.25">
      <c r="A97" s="8"/>
      <c r="N97" s="3"/>
    </row>
    <row r="98" spans="1:14" x14ac:dyDescent="0.25">
      <c r="A98" s="8"/>
      <c r="N98" s="3"/>
    </row>
    <row r="99" spans="1:14" x14ac:dyDescent="0.25">
      <c r="A99" s="8"/>
      <c r="N99" s="3"/>
    </row>
    <row r="100" spans="1:14" x14ac:dyDescent="0.25">
      <c r="A100" s="8"/>
      <c r="N100" s="3"/>
    </row>
    <row r="101" spans="1:14" x14ac:dyDescent="0.25">
      <c r="A101" s="8"/>
      <c r="N101" s="3"/>
    </row>
    <row r="102" spans="1:14" x14ac:dyDescent="0.25">
      <c r="A102" s="8"/>
      <c r="N102" s="3"/>
    </row>
    <row r="103" spans="1:14" x14ac:dyDescent="0.25">
      <c r="A103" s="8"/>
      <c r="N103" s="3"/>
    </row>
    <row r="104" spans="1:14" x14ac:dyDescent="0.25">
      <c r="A104" s="8"/>
      <c r="N104" s="3"/>
    </row>
    <row r="105" spans="1:14" x14ac:dyDescent="0.25">
      <c r="A105" s="8"/>
      <c r="N105" s="3"/>
    </row>
    <row r="106" spans="1:14" x14ac:dyDescent="0.25">
      <c r="A106" s="8"/>
      <c r="N106" s="3"/>
    </row>
    <row r="107" spans="1:14" ht="29.25" customHeight="1" x14ac:dyDescent="0.25">
      <c r="A107" s="8"/>
      <c r="N107" s="3"/>
    </row>
    <row r="108" spans="1:14" x14ac:dyDescent="0.25">
      <c r="A108" s="8"/>
      <c r="N108" s="3"/>
    </row>
    <row r="109" spans="1:14" x14ac:dyDescent="0.25">
      <c r="A109" s="8"/>
      <c r="N109" s="3"/>
    </row>
    <row r="110" spans="1:14" x14ac:dyDescent="0.25">
      <c r="A110" s="8"/>
      <c r="N110" s="3"/>
    </row>
    <row r="111" spans="1:14" x14ac:dyDescent="0.25">
      <c r="A111" s="8"/>
      <c r="N111" s="3"/>
    </row>
    <row r="112" spans="1:14" x14ac:dyDescent="0.25">
      <c r="A112" s="8"/>
      <c r="N112" s="3"/>
    </row>
    <row r="113" spans="1:14" x14ac:dyDescent="0.25">
      <c r="A113" s="8"/>
      <c r="N113" s="3"/>
    </row>
    <row r="114" spans="1:14" x14ac:dyDescent="0.25">
      <c r="A114" s="8"/>
      <c r="N114" s="3"/>
    </row>
    <row r="115" spans="1:14" x14ac:dyDescent="0.25">
      <c r="A115" s="8"/>
      <c r="N115" s="3"/>
    </row>
    <row r="116" spans="1:14" x14ac:dyDescent="0.25">
      <c r="A116" s="8"/>
      <c r="N116" s="3"/>
    </row>
    <row r="117" spans="1:14" ht="33.75" customHeight="1" x14ac:dyDescent="0.25">
      <c r="A117" s="8"/>
      <c r="N117" s="3"/>
    </row>
    <row r="118" spans="1:14" x14ac:dyDescent="0.25">
      <c r="A118" s="8"/>
      <c r="N118" s="3"/>
    </row>
    <row r="119" spans="1:14" x14ac:dyDescent="0.25">
      <c r="A119" s="8"/>
      <c r="N119" s="3"/>
    </row>
    <row r="120" spans="1:14" x14ac:dyDescent="0.25">
      <c r="A120" s="8"/>
      <c r="N120" s="3"/>
    </row>
    <row r="121" spans="1:14" x14ac:dyDescent="0.25">
      <c r="A121" s="8"/>
      <c r="N121" s="3"/>
    </row>
    <row r="122" spans="1:14" x14ac:dyDescent="0.25">
      <c r="A122" s="8"/>
      <c r="N122" s="3"/>
    </row>
    <row r="123" spans="1:14" x14ac:dyDescent="0.25">
      <c r="A123" s="8"/>
      <c r="N123" s="3"/>
    </row>
    <row r="124" spans="1:14" x14ac:dyDescent="0.25">
      <c r="A124" s="8"/>
      <c r="N124" s="3"/>
    </row>
    <row r="125" spans="1:14" x14ac:dyDescent="0.25">
      <c r="A125" s="8"/>
      <c r="N125" s="3"/>
    </row>
    <row r="126" spans="1:14" x14ac:dyDescent="0.25">
      <c r="A126" s="8"/>
      <c r="N126" s="3"/>
    </row>
    <row r="127" spans="1:14" x14ac:dyDescent="0.25">
      <c r="A127" s="8"/>
      <c r="N127" s="3"/>
    </row>
    <row r="128" spans="1:14" x14ac:dyDescent="0.25">
      <c r="A128" s="8"/>
      <c r="N128" s="3"/>
    </row>
    <row r="129" spans="1:14" x14ac:dyDescent="0.25">
      <c r="A129" s="8"/>
      <c r="N129" s="3"/>
    </row>
    <row r="130" spans="1:14" x14ac:dyDescent="0.25">
      <c r="A130" s="8"/>
      <c r="N130" s="3"/>
    </row>
    <row r="131" spans="1:14" x14ac:dyDescent="0.25">
      <c r="A131" s="8"/>
      <c r="N131" s="3"/>
    </row>
    <row r="132" spans="1:14" ht="29.25" customHeight="1" x14ac:dyDescent="0.25">
      <c r="A132" s="8"/>
      <c r="N132" s="3"/>
    </row>
    <row r="133" spans="1:14" x14ac:dyDescent="0.25">
      <c r="A133" s="8"/>
      <c r="N133" s="3"/>
    </row>
    <row r="134" spans="1:14" x14ac:dyDescent="0.25">
      <c r="A134" s="8"/>
      <c r="N134" s="3"/>
    </row>
    <row r="135" spans="1:14" x14ac:dyDescent="0.25">
      <c r="A135" s="8"/>
      <c r="N135" s="3"/>
    </row>
    <row r="136" spans="1:14" x14ac:dyDescent="0.25">
      <c r="A136" s="8"/>
      <c r="N136" s="3"/>
    </row>
    <row r="137" spans="1:14" x14ac:dyDescent="0.25">
      <c r="A137" s="8"/>
      <c r="N137" s="3"/>
    </row>
    <row r="138" spans="1:14" x14ac:dyDescent="0.25">
      <c r="A138" s="8"/>
      <c r="N138" s="3"/>
    </row>
    <row r="139" spans="1:14" x14ac:dyDescent="0.25">
      <c r="A139" s="8"/>
      <c r="N139" s="3"/>
    </row>
    <row r="140" spans="1:14" x14ac:dyDescent="0.25">
      <c r="A140" s="8"/>
      <c r="N140" s="3"/>
    </row>
    <row r="141" spans="1:14" x14ac:dyDescent="0.25">
      <c r="A141" s="8"/>
      <c r="N141" s="3"/>
    </row>
    <row r="142" spans="1:14" ht="30.75" customHeight="1" x14ac:dyDescent="0.25">
      <c r="A142" s="8"/>
      <c r="N142" s="3"/>
    </row>
    <row r="143" spans="1:14" x14ac:dyDescent="0.25">
      <c r="A143" s="8"/>
      <c r="N143" s="3"/>
    </row>
    <row r="144" spans="1:14" x14ac:dyDescent="0.25">
      <c r="A144" s="8"/>
      <c r="N144" s="3"/>
    </row>
    <row r="145" spans="1:14" x14ac:dyDescent="0.25">
      <c r="A145" s="8"/>
      <c r="N145" s="3"/>
    </row>
    <row r="146" spans="1:14" x14ac:dyDescent="0.25">
      <c r="A146" s="8"/>
      <c r="N146" s="3"/>
    </row>
    <row r="147" spans="1:14" x14ac:dyDescent="0.25">
      <c r="A147" s="8"/>
      <c r="N147" s="3"/>
    </row>
    <row r="148" spans="1:14" x14ac:dyDescent="0.25">
      <c r="A148" s="8"/>
      <c r="N148" s="3"/>
    </row>
    <row r="149" spans="1:14" x14ac:dyDescent="0.25">
      <c r="A149" s="8"/>
      <c r="N149" s="3"/>
    </row>
    <row r="150" spans="1:14" x14ac:dyDescent="0.25">
      <c r="A150" s="8"/>
      <c r="N150" s="3"/>
    </row>
    <row r="151" spans="1:14" x14ac:dyDescent="0.25">
      <c r="A151" s="8"/>
      <c r="N151" s="3"/>
    </row>
    <row r="152" spans="1:14" x14ac:dyDescent="0.25">
      <c r="A152" s="8"/>
      <c r="N152" s="3"/>
    </row>
    <row r="153" spans="1:14" x14ac:dyDescent="0.25">
      <c r="A153" s="8"/>
      <c r="N153" s="3"/>
    </row>
    <row r="154" spans="1:14" x14ac:dyDescent="0.25">
      <c r="A154" s="8"/>
      <c r="N154" s="3"/>
    </row>
    <row r="155" spans="1:14" x14ac:dyDescent="0.25">
      <c r="A155" s="8"/>
      <c r="N155" s="3"/>
    </row>
    <row r="156" spans="1:14" x14ac:dyDescent="0.25">
      <c r="A156" s="8"/>
      <c r="N156" s="3"/>
    </row>
    <row r="157" spans="1:14" ht="33.75" customHeight="1" x14ac:dyDescent="0.25">
      <c r="A157" s="8"/>
      <c r="N157" s="3"/>
    </row>
    <row r="158" spans="1:14" x14ac:dyDescent="0.25">
      <c r="A158" s="8"/>
      <c r="N158" s="3"/>
    </row>
    <row r="159" spans="1:14" x14ac:dyDescent="0.25">
      <c r="A159" s="8"/>
      <c r="N159" s="3"/>
    </row>
    <row r="160" spans="1:14" x14ac:dyDescent="0.25">
      <c r="A160" s="8"/>
      <c r="N160" s="3"/>
    </row>
    <row r="161" spans="1:14" x14ac:dyDescent="0.25">
      <c r="A161" s="8"/>
      <c r="N161" s="3"/>
    </row>
    <row r="162" spans="1:14" x14ac:dyDescent="0.25">
      <c r="A162" s="8"/>
      <c r="N162" s="3"/>
    </row>
    <row r="163" spans="1:14" x14ac:dyDescent="0.25">
      <c r="A163" s="8"/>
      <c r="N163" s="3"/>
    </row>
    <row r="164" spans="1:14" x14ac:dyDescent="0.25">
      <c r="A164" s="8"/>
      <c r="N164" s="3"/>
    </row>
    <row r="165" spans="1:14" x14ac:dyDescent="0.25">
      <c r="A165" s="8"/>
      <c r="N165" s="3"/>
    </row>
    <row r="166" spans="1:14" x14ac:dyDescent="0.25">
      <c r="A166" s="8"/>
      <c r="N166" s="3"/>
    </row>
    <row r="167" spans="1:14" ht="32.25" customHeight="1" x14ac:dyDescent="0.25">
      <c r="A167" s="8"/>
      <c r="N167" s="3"/>
    </row>
    <row r="168" spans="1:14" x14ac:dyDescent="0.25">
      <c r="A168" s="8"/>
      <c r="N168" s="3"/>
    </row>
    <row r="169" spans="1:14" x14ac:dyDescent="0.25">
      <c r="A169" s="8"/>
      <c r="N169" s="3"/>
    </row>
    <row r="170" spans="1:14" x14ac:dyDescent="0.25">
      <c r="A170" s="8"/>
      <c r="N170" s="3"/>
    </row>
    <row r="171" spans="1:14" x14ac:dyDescent="0.25">
      <c r="A171" s="8"/>
      <c r="N171" s="3"/>
    </row>
    <row r="172" spans="1:14" x14ac:dyDescent="0.25">
      <c r="A172" s="8"/>
      <c r="N172" s="3"/>
    </row>
    <row r="173" spans="1:14" x14ac:dyDescent="0.25">
      <c r="A173" s="8"/>
      <c r="N173" s="3"/>
    </row>
    <row r="174" spans="1:14" x14ac:dyDescent="0.25">
      <c r="A174" s="8"/>
      <c r="N174" s="3"/>
    </row>
    <row r="175" spans="1:14" x14ac:dyDescent="0.25">
      <c r="A175" s="8"/>
      <c r="N175" s="3"/>
    </row>
    <row r="176" spans="1:14" x14ac:dyDescent="0.25">
      <c r="A176" s="8"/>
      <c r="N176" s="3"/>
    </row>
    <row r="177" spans="1:14" x14ac:dyDescent="0.25">
      <c r="A177" s="8"/>
      <c r="N177" s="3"/>
    </row>
    <row r="178" spans="1:14" x14ac:dyDescent="0.25">
      <c r="A178" s="8"/>
      <c r="N178" s="3"/>
    </row>
    <row r="179" spans="1:14" x14ac:dyDescent="0.25">
      <c r="A179" s="8"/>
      <c r="N179" s="3"/>
    </row>
    <row r="180" spans="1:14" x14ac:dyDescent="0.25">
      <c r="A180" s="8"/>
      <c r="N180" s="3"/>
    </row>
    <row r="181" spans="1:14" x14ac:dyDescent="0.25">
      <c r="A181" s="8"/>
      <c r="N181" s="3"/>
    </row>
    <row r="182" spans="1:14" ht="36.75" customHeight="1" x14ac:dyDescent="0.25">
      <c r="A182" s="8"/>
      <c r="N182" s="3"/>
    </row>
    <row r="183" spans="1:14" x14ac:dyDescent="0.25">
      <c r="A183" s="8"/>
      <c r="N183" s="3"/>
    </row>
    <row r="184" spans="1:14" x14ac:dyDescent="0.25">
      <c r="A184" s="8"/>
      <c r="N184" s="3"/>
    </row>
    <row r="185" spans="1:14" x14ac:dyDescent="0.25">
      <c r="A185" s="8"/>
      <c r="N185" s="3"/>
    </row>
    <row r="186" spans="1:14" x14ac:dyDescent="0.25">
      <c r="A186" s="8"/>
      <c r="N186" s="3"/>
    </row>
    <row r="187" spans="1:14" x14ac:dyDescent="0.25">
      <c r="A187" s="8"/>
      <c r="N187" s="3"/>
    </row>
    <row r="188" spans="1:14" x14ac:dyDescent="0.25">
      <c r="A188" s="8"/>
      <c r="N188" s="3"/>
    </row>
    <row r="189" spans="1:14" x14ac:dyDescent="0.25">
      <c r="A189" s="8"/>
      <c r="N189" s="3"/>
    </row>
    <row r="190" spans="1:14" x14ac:dyDescent="0.25">
      <c r="A190" s="8"/>
      <c r="N190" s="3"/>
    </row>
    <row r="191" spans="1:14" x14ac:dyDescent="0.25">
      <c r="A191" s="8"/>
      <c r="N191" s="3"/>
    </row>
    <row r="192" spans="1:14" ht="34.5" customHeight="1" x14ac:dyDescent="0.25">
      <c r="A192" s="8"/>
      <c r="N192" s="3"/>
    </row>
    <row r="193" spans="1:14" x14ac:dyDescent="0.25">
      <c r="A193" s="8"/>
      <c r="N193" s="3"/>
    </row>
    <row r="194" spans="1:14" x14ac:dyDescent="0.25">
      <c r="A194" s="8"/>
      <c r="N194" s="3"/>
    </row>
    <row r="195" spans="1:14" x14ac:dyDescent="0.25">
      <c r="A195" s="8"/>
      <c r="N195" s="3"/>
    </row>
    <row r="196" spans="1:14" x14ac:dyDescent="0.25">
      <c r="A196" s="8"/>
      <c r="N196" s="3"/>
    </row>
    <row r="197" spans="1:14" x14ac:dyDescent="0.25">
      <c r="A197" s="8"/>
      <c r="N197" s="3"/>
    </row>
    <row r="198" spans="1:14" x14ac:dyDescent="0.25">
      <c r="A198" s="8"/>
      <c r="N198" s="3"/>
    </row>
    <row r="199" spans="1:14" x14ac:dyDescent="0.25">
      <c r="A199" s="8"/>
      <c r="N199" s="3"/>
    </row>
    <row r="200" spans="1:14" x14ac:dyDescent="0.25">
      <c r="A200" s="8"/>
      <c r="N200" s="3"/>
    </row>
    <row r="201" spans="1:14" x14ac:dyDescent="0.25">
      <c r="A201" s="8"/>
      <c r="N201" s="3"/>
    </row>
    <row r="202" spans="1:14" x14ac:dyDescent="0.25">
      <c r="A202" s="8"/>
      <c r="N202" s="3"/>
    </row>
    <row r="203" spans="1:14" x14ac:dyDescent="0.25">
      <c r="A203" s="8"/>
      <c r="N203" s="3"/>
    </row>
    <row r="204" spans="1:14" x14ac:dyDescent="0.25">
      <c r="A204" s="8"/>
      <c r="N204" s="3"/>
    </row>
    <row r="205" spans="1:14" x14ac:dyDescent="0.25">
      <c r="A205" s="8"/>
      <c r="N205" s="3"/>
    </row>
    <row r="206" spans="1:14" x14ac:dyDescent="0.25">
      <c r="A206" s="8"/>
      <c r="N206" s="3"/>
    </row>
    <row r="207" spans="1:14" ht="36" customHeight="1" x14ac:dyDescent="0.25">
      <c r="A207" s="8"/>
      <c r="N207" s="3"/>
    </row>
    <row r="208" spans="1:14" x14ac:dyDescent="0.25">
      <c r="A208" s="8"/>
      <c r="N208" s="3"/>
    </row>
    <row r="209" spans="1:14" x14ac:dyDescent="0.25">
      <c r="A209" s="8"/>
      <c r="N209" s="3"/>
    </row>
    <row r="210" spans="1:14" x14ac:dyDescent="0.25">
      <c r="A210" s="8"/>
      <c r="N210" s="3"/>
    </row>
    <row r="211" spans="1:14" x14ac:dyDescent="0.25">
      <c r="A211" s="8"/>
      <c r="N211" s="3"/>
    </row>
    <row r="212" spans="1:14" x14ac:dyDescent="0.25">
      <c r="A212" s="8"/>
      <c r="N212" s="3"/>
    </row>
    <row r="213" spans="1:14" x14ac:dyDescent="0.25">
      <c r="A213" s="8"/>
      <c r="N213" s="3"/>
    </row>
    <row r="214" spans="1:14" x14ac:dyDescent="0.25">
      <c r="A214" s="8"/>
      <c r="N214" s="3"/>
    </row>
    <row r="215" spans="1:14" x14ac:dyDescent="0.25">
      <c r="A215" s="8"/>
      <c r="N215" s="3"/>
    </row>
    <row r="216" spans="1:14" x14ac:dyDescent="0.25">
      <c r="A216" s="8"/>
      <c r="N216" s="3"/>
    </row>
    <row r="217" spans="1:14" ht="28.5" customHeight="1" x14ac:dyDescent="0.25">
      <c r="A217" s="8"/>
      <c r="N217" s="3"/>
    </row>
    <row r="218" spans="1:14" x14ac:dyDescent="0.25">
      <c r="A218" s="8"/>
      <c r="N218" s="3"/>
    </row>
    <row r="219" spans="1:14" x14ac:dyDescent="0.25">
      <c r="A219" s="8"/>
      <c r="N219" s="3"/>
    </row>
    <row r="220" spans="1:14" x14ac:dyDescent="0.25">
      <c r="A220" s="8"/>
      <c r="N220" s="3"/>
    </row>
    <row r="221" spans="1:14" x14ac:dyDescent="0.25">
      <c r="A221" s="8"/>
      <c r="N221" s="3"/>
    </row>
    <row r="222" spans="1:14" x14ac:dyDescent="0.25">
      <c r="A222" s="8"/>
      <c r="N222" s="3"/>
    </row>
    <row r="223" spans="1:14" x14ac:dyDescent="0.25">
      <c r="A223" s="8"/>
      <c r="N223" s="3"/>
    </row>
    <row r="224" spans="1:14" x14ac:dyDescent="0.25">
      <c r="A224" s="8"/>
      <c r="N224" s="3"/>
    </row>
    <row r="225" spans="1:14" x14ac:dyDescent="0.25">
      <c r="A225" s="8"/>
      <c r="N225" s="3"/>
    </row>
    <row r="226" spans="1:14" x14ac:dyDescent="0.25">
      <c r="A226" s="8"/>
      <c r="N226" s="3"/>
    </row>
    <row r="227" spans="1:14" x14ac:dyDescent="0.25">
      <c r="A227" s="8"/>
      <c r="N227" s="3"/>
    </row>
    <row r="228" spans="1:14" x14ac:dyDescent="0.25">
      <c r="A228" s="8"/>
      <c r="N228" s="3"/>
    </row>
    <row r="229" spans="1:14" x14ac:dyDescent="0.25">
      <c r="A229" s="8"/>
      <c r="N229" s="3"/>
    </row>
    <row r="230" spans="1:14" x14ac:dyDescent="0.25">
      <c r="A230" s="8"/>
      <c r="N230" s="3"/>
    </row>
    <row r="231" spans="1:14" x14ac:dyDescent="0.25">
      <c r="A231" s="8"/>
      <c r="N231" s="3"/>
    </row>
    <row r="232" spans="1:14" x14ac:dyDescent="0.25">
      <c r="A232" s="8"/>
      <c r="N232" s="3"/>
    </row>
    <row r="233" spans="1:14" x14ac:dyDescent="0.25">
      <c r="A233" s="8"/>
      <c r="N233" s="3"/>
    </row>
    <row r="234" spans="1:14" x14ac:dyDescent="0.25">
      <c r="A234" s="8"/>
      <c r="N234" s="3"/>
    </row>
    <row r="235" spans="1:14" x14ac:dyDescent="0.25">
      <c r="A235" s="8"/>
      <c r="N235" s="3"/>
    </row>
    <row r="236" spans="1:14" x14ac:dyDescent="0.25">
      <c r="A236" s="8"/>
      <c r="N236" s="3"/>
    </row>
    <row r="237" spans="1:14" x14ac:dyDescent="0.25">
      <c r="A237" s="8"/>
      <c r="N237" s="3"/>
    </row>
    <row r="238" spans="1:14" x14ac:dyDescent="0.25">
      <c r="A238" s="8"/>
      <c r="N238" s="3"/>
    </row>
    <row r="239" spans="1:14" x14ac:dyDescent="0.25">
      <c r="A239" s="8"/>
      <c r="N239" s="3"/>
    </row>
    <row r="240" spans="1:14" x14ac:dyDescent="0.25">
      <c r="A240" s="8"/>
      <c r="N240" s="3"/>
    </row>
    <row r="241" spans="1:14" x14ac:dyDescent="0.25">
      <c r="A241" s="8"/>
      <c r="N241" s="3"/>
    </row>
    <row r="242" spans="1:14" x14ac:dyDescent="0.25">
      <c r="A242" s="8"/>
      <c r="N242" s="3"/>
    </row>
    <row r="243" spans="1:14" x14ac:dyDescent="0.25">
      <c r="A243" s="8"/>
      <c r="N243" s="3"/>
    </row>
    <row r="244" spans="1:14" x14ac:dyDescent="0.25">
      <c r="A244" s="8"/>
      <c r="N244" s="3"/>
    </row>
    <row r="245" spans="1:14" x14ac:dyDescent="0.25">
      <c r="A245" s="8"/>
      <c r="N245" s="3"/>
    </row>
    <row r="246" spans="1:14" x14ac:dyDescent="0.25">
      <c r="A246" s="8"/>
      <c r="N246" s="3"/>
    </row>
    <row r="247" spans="1:14" x14ac:dyDescent="0.25">
      <c r="A247" s="8"/>
      <c r="N247" s="3"/>
    </row>
    <row r="248" spans="1:14" x14ac:dyDescent="0.25">
      <c r="A248" s="8"/>
      <c r="N248" s="3"/>
    </row>
    <row r="249" spans="1:14" x14ac:dyDescent="0.25">
      <c r="A249" s="8"/>
      <c r="N249" s="3"/>
    </row>
    <row r="250" spans="1:14" x14ac:dyDescent="0.25">
      <c r="A250" s="8"/>
      <c r="N250" s="3"/>
    </row>
    <row r="251" spans="1:14" x14ac:dyDescent="0.25">
      <c r="A251" s="8"/>
      <c r="N251" s="3"/>
    </row>
    <row r="252" spans="1:14" x14ac:dyDescent="0.25">
      <c r="A252" s="8"/>
      <c r="N252" s="3"/>
    </row>
    <row r="253" spans="1:14" x14ac:dyDescent="0.25">
      <c r="A253" s="8"/>
      <c r="N253" s="3"/>
    </row>
    <row r="254" spans="1:14" x14ac:dyDescent="0.25">
      <c r="A254" s="8"/>
      <c r="N254" s="3"/>
    </row>
    <row r="255" spans="1:14" x14ac:dyDescent="0.25">
      <c r="A255" s="8"/>
      <c r="N255" s="3"/>
    </row>
    <row r="256" spans="1:14" x14ac:dyDescent="0.25">
      <c r="A256" s="8"/>
      <c r="N256" s="3"/>
    </row>
    <row r="257" spans="1:14" x14ac:dyDescent="0.25">
      <c r="A257" s="8"/>
      <c r="N257" s="3"/>
    </row>
    <row r="258" spans="1:14" x14ac:dyDescent="0.25">
      <c r="A258" s="8"/>
      <c r="N258" s="3"/>
    </row>
    <row r="259" spans="1:14" x14ac:dyDescent="0.25">
      <c r="A259" s="8"/>
      <c r="N259" s="3"/>
    </row>
    <row r="260" spans="1:14" x14ac:dyDescent="0.25">
      <c r="A260" s="8"/>
      <c r="N260" s="3"/>
    </row>
    <row r="261" spans="1:14" x14ac:dyDescent="0.25">
      <c r="A261" s="8"/>
      <c r="N261" s="3"/>
    </row>
    <row r="262" spans="1:14" x14ac:dyDescent="0.25">
      <c r="A262" s="8"/>
      <c r="N262" s="3"/>
    </row>
    <row r="263" spans="1:14" x14ac:dyDescent="0.25">
      <c r="A263" s="8"/>
      <c r="N263" s="3"/>
    </row>
    <row r="264" spans="1:14" x14ac:dyDescent="0.25">
      <c r="A264" s="8"/>
      <c r="N264" s="3"/>
    </row>
    <row r="265" spans="1:14" x14ac:dyDescent="0.25">
      <c r="A265" s="8"/>
      <c r="N265" s="3"/>
    </row>
    <row r="266" spans="1:14" x14ac:dyDescent="0.25">
      <c r="A266" s="8"/>
      <c r="N266" s="3"/>
    </row>
    <row r="267" spans="1:14" x14ac:dyDescent="0.25">
      <c r="A267" s="8"/>
      <c r="N267" s="3"/>
    </row>
    <row r="268" spans="1:14" x14ac:dyDescent="0.25">
      <c r="A268" s="8"/>
      <c r="N268" s="3"/>
    </row>
    <row r="269" spans="1:14" x14ac:dyDescent="0.25">
      <c r="A269" s="8"/>
      <c r="N269" s="3"/>
    </row>
    <row r="270" spans="1:14" x14ac:dyDescent="0.25">
      <c r="A270" s="8"/>
      <c r="N270" s="3"/>
    </row>
    <row r="271" spans="1:14" x14ac:dyDescent="0.25">
      <c r="A271" s="8"/>
      <c r="N271" s="3"/>
    </row>
    <row r="272" spans="1:14" x14ac:dyDescent="0.25">
      <c r="A272" s="8"/>
      <c r="N272" s="3"/>
    </row>
    <row r="273" spans="1:14" x14ac:dyDescent="0.25">
      <c r="A273" s="8"/>
      <c r="N273" s="3"/>
    </row>
    <row r="274" spans="1:14" x14ac:dyDescent="0.25">
      <c r="A274" s="8"/>
      <c r="N274" s="3"/>
    </row>
    <row r="275" spans="1:14" x14ac:dyDescent="0.25">
      <c r="A275" s="8"/>
      <c r="N275" s="3"/>
    </row>
    <row r="276" spans="1:14" x14ac:dyDescent="0.25">
      <c r="A276" s="8"/>
      <c r="N276" s="3"/>
    </row>
    <row r="277" spans="1:14" x14ac:dyDescent="0.25">
      <c r="A277" s="8"/>
      <c r="N277" s="3"/>
    </row>
    <row r="278" spans="1:14" x14ac:dyDescent="0.25">
      <c r="A278" s="8"/>
      <c r="N278" s="3"/>
    </row>
    <row r="279" spans="1:14" x14ac:dyDescent="0.25">
      <c r="A279" s="8"/>
      <c r="N279" s="3"/>
    </row>
    <row r="280" spans="1:14" x14ac:dyDescent="0.25">
      <c r="A280" s="8"/>
      <c r="N280" s="3"/>
    </row>
    <row r="281" spans="1:14" x14ac:dyDescent="0.25">
      <c r="A281" s="8"/>
      <c r="N281" s="3"/>
    </row>
    <row r="282" spans="1:14" x14ac:dyDescent="0.25">
      <c r="A282" s="8"/>
      <c r="N282" s="3"/>
    </row>
    <row r="283" spans="1:14" x14ac:dyDescent="0.25">
      <c r="A283" s="8"/>
      <c r="N283" s="3"/>
    </row>
    <row r="284" spans="1:14" x14ac:dyDescent="0.25">
      <c r="A284" s="8"/>
      <c r="N284" s="3"/>
    </row>
    <row r="285" spans="1:14" x14ac:dyDescent="0.25">
      <c r="A285" s="8"/>
      <c r="N285" s="3"/>
    </row>
    <row r="286" spans="1:14" x14ac:dyDescent="0.25">
      <c r="A286" s="8"/>
      <c r="N286" s="3"/>
    </row>
    <row r="287" spans="1:14" x14ac:dyDescent="0.25">
      <c r="A287" s="8"/>
      <c r="N287" s="3"/>
    </row>
    <row r="288" spans="1:14" x14ac:dyDescent="0.25">
      <c r="A288" s="8"/>
      <c r="N288" s="3"/>
    </row>
    <row r="289" spans="1:14" x14ac:dyDescent="0.25">
      <c r="A289" s="8"/>
      <c r="N289" s="3"/>
    </row>
    <row r="290" spans="1:14" x14ac:dyDescent="0.25">
      <c r="A290" s="8"/>
      <c r="N290" s="3"/>
    </row>
    <row r="291" spans="1:14" x14ac:dyDescent="0.25">
      <c r="A291" s="8"/>
      <c r="N291" s="3"/>
    </row>
    <row r="292" spans="1:14" x14ac:dyDescent="0.25">
      <c r="A292" s="8"/>
      <c r="N292" s="3"/>
    </row>
    <row r="293" spans="1:14" x14ac:dyDescent="0.25">
      <c r="A293" s="8"/>
      <c r="N293" s="3"/>
    </row>
    <row r="294" spans="1:14" x14ac:dyDescent="0.25">
      <c r="A294" s="8"/>
      <c r="N294" s="3"/>
    </row>
    <row r="295" spans="1:14" x14ac:dyDescent="0.25">
      <c r="A295" s="8"/>
      <c r="N295" s="3"/>
    </row>
    <row r="296" spans="1:14" x14ac:dyDescent="0.25">
      <c r="A296" s="8"/>
      <c r="N296" s="3"/>
    </row>
    <row r="297" spans="1:14" x14ac:dyDescent="0.25">
      <c r="A297" s="8"/>
      <c r="N297" s="3"/>
    </row>
    <row r="298" spans="1:14" x14ac:dyDescent="0.25">
      <c r="A298" s="8"/>
      <c r="N298" s="3"/>
    </row>
  </sheetData>
  <mergeCells count="27">
    <mergeCell ref="E13:E14"/>
    <mergeCell ref="F13:F14"/>
    <mergeCell ref="A18:A20"/>
    <mergeCell ref="B18:B20"/>
    <mergeCell ref="A21:A25"/>
    <mergeCell ref="B21:B25"/>
    <mergeCell ref="C21:C22"/>
    <mergeCell ref="C23:C24"/>
    <mergeCell ref="A11:A12"/>
    <mergeCell ref="A13:A16"/>
    <mergeCell ref="B13:B15"/>
    <mergeCell ref="C13:C14"/>
    <mergeCell ref="D13:D14"/>
    <mergeCell ref="A7:M7"/>
    <mergeCell ref="A8:A10"/>
    <mergeCell ref="B8:B10"/>
    <mergeCell ref="C8:C10"/>
    <mergeCell ref="D8:G8"/>
    <mergeCell ref="H8:L8"/>
    <mergeCell ref="M8:M10"/>
    <mergeCell ref="D9:D10"/>
    <mergeCell ref="E9:E10"/>
    <mergeCell ref="F9:F10"/>
    <mergeCell ref="G9:G10"/>
    <mergeCell ref="H9:H10"/>
    <mergeCell ref="I9:J9"/>
    <mergeCell ref="K9:L9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98"/>
  <sheetViews>
    <sheetView workbookViewId="0">
      <selection activeCell="I11" sqref="I11"/>
    </sheetView>
  </sheetViews>
  <sheetFormatPr defaultRowHeight="15" x14ac:dyDescent="0.25"/>
  <cols>
    <col min="1" max="1" width="15.7109375" style="3" customWidth="1"/>
    <col min="2" max="2" width="12.85546875" style="3" customWidth="1"/>
    <col min="3" max="3" width="15.7109375" style="3" customWidth="1"/>
    <col min="4" max="6" width="9.140625" style="3"/>
    <col min="7" max="7" width="33.5703125" style="3" customWidth="1"/>
    <col min="8" max="8" width="10.5703125" style="3" customWidth="1"/>
    <col min="9" max="9" width="10" style="3" bestFit="1" customWidth="1"/>
    <col min="10" max="13" width="9.140625" style="3"/>
    <col min="14" max="14" width="36.140625" style="8" customWidth="1"/>
    <col min="15" max="16384" width="9.140625" style="3"/>
  </cols>
  <sheetData>
    <row r="1" spans="1:15" x14ac:dyDescent="0.25">
      <c r="G1" s="15" t="s">
        <v>15</v>
      </c>
      <c r="H1" s="16" t="s">
        <v>18</v>
      </c>
      <c r="I1" s="17" t="s">
        <v>65</v>
      </c>
    </row>
    <row r="2" spans="1:15" x14ac:dyDescent="0.25">
      <c r="G2" s="18" t="s">
        <v>0</v>
      </c>
      <c r="H2" s="13">
        <v>58714</v>
      </c>
      <c r="I2" s="7"/>
    </row>
    <row r="3" spans="1:15" x14ac:dyDescent="0.25">
      <c r="G3" s="18" t="s">
        <v>1</v>
      </c>
      <c r="H3" s="13">
        <v>15093</v>
      </c>
      <c r="I3" s="6"/>
    </row>
    <row r="4" spans="1:15" x14ac:dyDescent="0.25">
      <c r="G4" s="18" t="s">
        <v>2</v>
      </c>
      <c r="H4" s="13">
        <v>53515</v>
      </c>
      <c r="I4" s="6"/>
    </row>
    <row r="5" spans="1:15" ht="15.75" thickBot="1" x14ac:dyDescent="0.3">
      <c r="G5" s="18" t="s">
        <v>57</v>
      </c>
      <c r="H5" s="13">
        <v>2553</v>
      </c>
      <c r="I5" s="14">
        <f>SUM(H1:H5)</f>
        <v>129875</v>
      </c>
    </row>
    <row r="6" spans="1:15" ht="15.75" thickBot="1" x14ac:dyDescent="0.3"/>
    <row r="7" spans="1:15" ht="15.75" thickBot="1" x14ac:dyDescent="0.3">
      <c r="A7" s="352">
        <v>2016</v>
      </c>
      <c r="B7" s="352"/>
      <c r="C7" s="352"/>
      <c r="D7" s="352"/>
      <c r="E7" s="352"/>
      <c r="F7" s="352"/>
      <c r="G7" s="352"/>
      <c r="H7" s="352"/>
      <c r="I7" s="352"/>
      <c r="J7" s="352"/>
      <c r="K7" s="352"/>
      <c r="L7" s="352"/>
      <c r="M7" s="352"/>
      <c r="O7" s="4"/>
    </row>
    <row r="8" spans="1:15" ht="15" customHeight="1" thickBot="1" x14ac:dyDescent="0.3">
      <c r="A8" s="353" t="s">
        <v>16</v>
      </c>
      <c r="B8" s="354" t="s">
        <v>17</v>
      </c>
      <c r="C8" s="354" t="s">
        <v>27</v>
      </c>
      <c r="D8" s="355" t="s">
        <v>24</v>
      </c>
      <c r="E8" s="355"/>
      <c r="F8" s="355"/>
      <c r="G8" s="355"/>
      <c r="H8" s="355" t="s">
        <v>26</v>
      </c>
      <c r="I8" s="355"/>
      <c r="J8" s="355"/>
      <c r="K8" s="355"/>
      <c r="L8" s="355"/>
      <c r="M8" s="356" t="s">
        <v>4</v>
      </c>
      <c r="O8" s="4"/>
    </row>
    <row r="9" spans="1:15" ht="22.5" customHeight="1" thickBot="1" x14ac:dyDescent="0.3">
      <c r="A9" s="353"/>
      <c r="B9" s="354"/>
      <c r="C9" s="354"/>
      <c r="D9" s="357" t="s">
        <v>5</v>
      </c>
      <c r="E9" s="357" t="s">
        <v>21</v>
      </c>
      <c r="F9" s="357" t="s">
        <v>22</v>
      </c>
      <c r="G9" s="357" t="s">
        <v>23</v>
      </c>
      <c r="H9" s="358" t="s">
        <v>6</v>
      </c>
      <c r="I9" s="357" t="s">
        <v>25</v>
      </c>
      <c r="J9" s="357"/>
      <c r="K9" s="357" t="s">
        <v>7</v>
      </c>
      <c r="L9" s="357"/>
      <c r="M9" s="356"/>
      <c r="O9" s="4"/>
    </row>
    <row r="10" spans="1:15" ht="35.25" customHeight="1" thickBot="1" x14ac:dyDescent="0.3">
      <c r="A10" s="353"/>
      <c r="B10" s="354"/>
      <c r="C10" s="354"/>
      <c r="D10" s="357"/>
      <c r="E10" s="357"/>
      <c r="F10" s="357"/>
      <c r="G10" s="357"/>
      <c r="H10" s="358"/>
      <c r="I10" s="262" t="s">
        <v>8</v>
      </c>
      <c r="J10" s="262" t="s">
        <v>9</v>
      </c>
      <c r="K10" s="262" t="s">
        <v>10</v>
      </c>
      <c r="L10" s="262" t="s">
        <v>11</v>
      </c>
      <c r="M10" s="356"/>
      <c r="O10" s="4"/>
    </row>
    <row r="11" spans="1:15" ht="63" customHeight="1" thickBot="1" x14ac:dyDescent="0.3">
      <c r="A11" s="359" t="s">
        <v>34</v>
      </c>
      <c r="B11" s="286" t="s">
        <v>19</v>
      </c>
      <c r="C11" s="263" t="s">
        <v>20</v>
      </c>
      <c r="D11" s="264" t="s">
        <v>0</v>
      </c>
      <c r="E11" s="264">
        <v>2</v>
      </c>
      <c r="F11" s="264" t="s">
        <v>28</v>
      </c>
      <c r="G11" s="265" t="s">
        <v>12</v>
      </c>
      <c r="H11" s="316">
        <v>0</v>
      </c>
      <c r="I11" s="267">
        <v>0</v>
      </c>
      <c r="J11" s="267">
        <v>0</v>
      </c>
      <c r="K11" s="267">
        <v>0</v>
      </c>
      <c r="L11" s="267">
        <v>0</v>
      </c>
      <c r="M11" s="267">
        <v>0</v>
      </c>
      <c r="N11" s="9" t="s">
        <v>59</v>
      </c>
      <c r="O11" s="4"/>
    </row>
    <row r="12" spans="1:15" ht="15" hidden="1" customHeight="1" thickBot="1" x14ac:dyDescent="0.3">
      <c r="A12" s="359"/>
      <c r="B12" s="287"/>
      <c r="C12" s="268"/>
      <c r="D12" s="269"/>
      <c r="E12" s="269"/>
      <c r="F12" s="269"/>
      <c r="G12" s="269"/>
      <c r="H12" s="316">
        <v>0</v>
      </c>
      <c r="I12" s="270"/>
      <c r="J12" s="270"/>
      <c r="K12" s="270"/>
      <c r="L12" s="270"/>
      <c r="M12" s="270"/>
    </row>
    <row r="13" spans="1:15" ht="21.75" customHeight="1" thickBot="1" x14ac:dyDescent="0.3">
      <c r="A13" s="359" t="s">
        <v>35</v>
      </c>
      <c r="B13" s="360" t="s">
        <v>29</v>
      </c>
      <c r="C13" s="364" t="s">
        <v>30</v>
      </c>
      <c r="D13" s="363" t="s">
        <v>2</v>
      </c>
      <c r="E13" s="365" t="s">
        <v>33</v>
      </c>
      <c r="F13" s="363"/>
      <c r="G13" s="271" t="s">
        <v>53</v>
      </c>
      <c r="H13" s="316">
        <v>0</v>
      </c>
      <c r="I13" s="272">
        <v>0</v>
      </c>
      <c r="J13" s="272">
        <v>0</v>
      </c>
      <c r="K13" s="272">
        <v>0</v>
      </c>
      <c r="L13" s="272">
        <v>0</v>
      </c>
      <c r="M13" s="272">
        <v>0</v>
      </c>
    </row>
    <row r="14" spans="1:15" ht="23.25" customHeight="1" thickBot="1" x14ac:dyDescent="0.3">
      <c r="A14" s="359"/>
      <c r="B14" s="361"/>
      <c r="C14" s="364"/>
      <c r="D14" s="363"/>
      <c r="E14" s="365"/>
      <c r="F14" s="363"/>
      <c r="G14" s="271" t="s">
        <v>52</v>
      </c>
      <c r="H14" s="316">
        <v>0</v>
      </c>
      <c r="I14" s="272">
        <v>0</v>
      </c>
      <c r="J14" s="272">
        <v>0</v>
      </c>
      <c r="K14" s="272">
        <v>0</v>
      </c>
      <c r="L14" s="272">
        <v>0</v>
      </c>
      <c r="M14" s="272">
        <v>0</v>
      </c>
    </row>
    <row r="15" spans="1:15" ht="35.25" thickBot="1" x14ac:dyDescent="0.3">
      <c r="A15" s="359"/>
      <c r="B15" s="362"/>
      <c r="C15" s="273" t="s">
        <v>31</v>
      </c>
      <c r="D15" s="271" t="s">
        <v>2</v>
      </c>
      <c r="E15" s="274" t="s">
        <v>33</v>
      </c>
      <c r="F15" s="271"/>
      <c r="G15" s="271" t="s">
        <v>13</v>
      </c>
      <c r="H15" s="316">
        <v>0</v>
      </c>
      <c r="I15" s="272">
        <v>0</v>
      </c>
      <c r="J15" s="272">
        <v>0</v>
      </c>
      <c r="K15" s="272">
        <v>0</v>
      </c>
      <c r="L15" s="272">
        <v>0</v>
      </c>
      <c r="M15" s="272">
        <v>0</v>
      </c>
    </row>
    <row r="16" spans="1:15" ht="53.25" customHeight="1" thickBot="1" x14ac:dyDescent="0.3">
      <c r="A16" s="359"/>
      <c r="B16" s="289" t="s">
        <v>32</v>
      </c>
      <c r="C16" s="275" t="s">
        <v>113</v>
      </c>
      <c r="D16" s="271" t="s">
        <v>2</v>
      </c>
      <c r="E16" s="274" t="s">
        <v>33</v>
      </c>
      <c r="F16" s="271"/>
      <c r="G16" s="271" t="s">
        <v>13</v>
      </c>
      <c r="H16" s="316">
        <v>0</v>
      </c>
      <c r="I16" s="272">
        <v>0</v>
      </c>
      <c r="J16" s="272">
        <v>0</v>
      </c>
      <c r="K16" s="272">
        <v>0</v>
      </c>
      <c r="L16" s="272">
        <v>0</v>
      </c>
      <c r="M16" s="272">
        <v>0</v>
      </c>
      <c r="N16" s="8" t="s">
        <v>58</v>
      </c>
    </row>
    <row r="17" spans="1:14" ht="45" customHeight="1" thickBot="1" x14ac:dyDescent="0.3">
      <c r="A17" s="276" t="s">
        <v>54</v>
      </c>
      <c r="B17" s="290" t="s">
        <v>36</v>
      </c>
      <c r="C17" s="275" t="s">
        <v>37</v>
      </c>
      <c r="D17" s="271" t="s">
        <v>2</v>
      </c>
      <c r="E17" s="274" t="s">
        <v>33</v>
      </c>
      <c r="F17" s="271"/>
      <c r="G17" s="271" t="s">
        <v>14</v>
      </c>
      <c r="H17" s="316">
        <v>0</v>
      </c>
      <c r="I17" s="272">
        <v>0</v>
      </c>
      <c r="J17" s="272">
        <v>0</v>
      </c>
      <c r="K17" s="272">
        <v>0</v>
      </c>
      <c r="L17" s="272">
        <v>0</v>
      </c>
      <c r="M17" s="272">
        <v>0</v>
      </c>
    </row>
    <row r="18" spans="1:14" ht="36.75" customHeight="1" thickBot="1" x14ac:dyDescent="0.3">
      <c r="A18" s="359" t="s">
        <v>55</v>
      </c>
      <c r="B18" s="368" t="s">
        <v>38</v>
      </c>
      <c r="C18" s="277" t="s">
        <v>39</v>
      </c>
      <c r="D18" s="264" t="s">
        <v>0</v>
      </c>
      <c r="E18" s="264">
        <v>2</v>
      </c>
      <c r="F18" s="264">
        <v>10</v>
      </c>
      <c r="G18" s="265" t="s">
        <v>41</v>
      </c>
      <c r="H18" s="316">
        <v>0</v>
      </c>
      <c r="I18" s="267">
        <v>0</v>
      </c>
      <c r="J18" s="267">
        <v>0</v>
      </c>
      <c r="K18" s="267">
        <v>0</v>
      </c>
      <c r="L18" s="267">
        <v>0</v>
      </c>
      <c r="M18" s="267">
        <v>0</v>
      </c>
      <c r="N18" s="10"/>
    </row>
    <row r="19" spans="1:14" ht="42" customHeight="1" thickBot="1" x14ac:dyDescent="0.3">
      <c r="A19" s="359"/>
      <c r="B19" s="361"/>
      <c r="C19" s="278" t="s">
        <v>112</v>
      </c>
      <c r="D19" s="264" t="s">
        <v>0</v>
      </c>
      <c r="E19" s="264">
        <v>1</v>
      </c>
      <c r="F19" s="264" t="s">
        <v>42</v>
      </c>
      <c r="G19" s="265" t="s">
        <v>43</v>
      </c>
      <c r="H19" s="316">
        <v>0</v>
      </c>
      <c r="I19" s="267">
        <v>0</v>
      </c>
      <c r="J19" s="267">
        <v>0</v>
      </c>
      <c r="K19" s="267">
        <v>0</v>
      </c>
      <c r="L19" s="267">
        <v>0</v>
      </c>
      <c r="M19" s="267">
        <v>0</v>
      </c>
      <c r="N19" s="12"/>
    </row>
    <row r="20" spans="1:14" ht="45" customHeight="1" thickBot="1" x14ac:dyDescent="0.3">
      <c r="A20" s="359"/>
      <c r="B20" s="362"/>
      <c r="C20" s="277" t="s">
        <v>40</v>
      </c>
      <c r="D20" s="264" t="s">
        <v>0</v>
      </c>
      <c r="E20" s="264">
        <v>2</v>
      </c>
      <c r="F20" s="264">
        <v>10</v>
      </c>
      <c r="G20" s="265" t="s">
        <v>64</v>
      </c>
      <c r="H20" s="316">
        <v>0</v>
      </c>
      <c r="I20" s="267">
        <v>0</v>
      </c>
      <c r="J20" s="267">
        <v>0</v>
      </c>
      <c r="K20" s="267">
        <v>0</v>
      </c>
      <c r="L20" s="267">
        <v>0</v>
      </c>
      <c r="M20" s="267">
        <v>0</v>
      </c>
      <c r="N20" s="10"/>
    </row>
    <row r="21" spans="1:14" ht="50.25" customHeight="1" thickBot="1" x14ac:dyDescent="0.3">
      <c r="A21" s="359" t="s">
        <v>56</v>
      </c>
      <c r="B21" s="360" t="s">
        <v>44</v>
      </c>
      <c r="C21" s="366" t="s">
        <v>47</v>
      </c>
      <c r="D21" s="264" t="s">
        <v>0</v>
      </c>
      <c r="E21" s="264">
        <v>2</v>
      </c>
      <c r="F21" s="264" t="s">
        <v>28</v>
      </c>
      <c r="G21" s="265" t="s">
        <v>51</v>
      </c>
      <c r="H21" s="316">
        <v>0</v>
      </c>
      <c r="I21" s="267">
        <v>0</v>
      </c>
      <c r="J21" s="267">
        <v>0</v>
      </c>
      <c r="K21" s="267">
        <v>0</v>
      </c>
      <c r="L21" s="267">
        <v>0</v>
      </c>
      <c r="M21" s="267">
        <v>0</v>
      </c>
      <c r="N21" s="8" t="s">
        <v>60</v>
      </c>
    </row>
    <row r="22" spans="1:14" ht="35.25" customHeight="1" thickBot="1" x14ac:dyDescent="0.3">
      <c r="A22" s="359"/>
      <c r="B22" s="361"/>
      <c r="C22" s="366"/>
      <c r="D22" s="264" t="s">
        <v>0</v>
      </c>
      <c r="E22" s="264">
        <v>2</v>
      </c>
      <c r="F22" s="264" t="s">
        <v>105</v>
      </c>
      <c r="G22" s="265" t="s">
        <v>106</v>
      </c>
      <c r="H22" s="316">
        <v>0</v>
      </c>
      <c r="I22" s="267">
        <v>0</v>
      </c>
      <c r="J22" s="267">
        <v>0</v>
      </c>
      <c r="K22" s="267">
        <v>0</v>
      </c>
      <c r="L22" s="267">
        <v>0</v>
      </c>
      <c r="M22" s="267">
        <v>0</v>
      </c>
      <c r="N22" s="8" t="s">
        <v>63</v>
      </c>
    </row>
    <row r="23" spans="1:14" ht="35.25" customHeight="1" thickBot="1" x14ac:dyDescent="0.3">
      <c r="A23" s="359"/>
      <c r="B23" s="361"/>
      <c r="C23" s="367" t="s">
        <v>47</v>
      </c>
      <c r="D23" s="279" t="s">
        <v>45</v>
      </c>
      <c r="E23" s="279">
        <v>2</v>
      </c>
      <c r="F23" s="280">
        <v>42431</v>
      </c>
      <c r="G23" s="280" t="s">
        <v>109</v>
      </c>
      <c r="H23" s="316">
        <v>0</v>
      </c>
      <c r="I23" s="281">
        <v>0</v>
      </c>
      <c r="J23" s="281">
        <v>0</v>
      </c>
      <c r="K23" s="281">
        <v>0</v>
      </c>
      <c r="L23" s="281">
        <v>0</v>
      </c>
      <c r="M23" s="281">
        <v>0</v>
      </c>
      <c r="N23" s="8" t="s">
        <v>61</v>
      </c>
    </row>
    <row r="24" spans="1:14" ht="36" customHeight="1" thickBot="1" x14ac:dyDescent="0.3">
      <c r="A24" s="359"/>
      <c r="B24" s="361"/>
      <c r="C24" s="367"/>
      <c r="D24" s="279" t="s">
        <v>45</v>
      </c>
      <c r="E24" s="279">
        <v>2</v>
      </c>
      <c r="F24" s="280">
        <v>42431</v>
      </c>
      <c r="G24" s="280" t="s">
        <v>49</v>
      </c>
      <c r="H24" s="316">
        <v>0</v>
      </c>
      <c r="I24" s="281">
        <v>0</v>
      </c>
      <c r="J24" s="281">
        <v>0</v>
      </c>
      <c r="K24" s="281">
        <v>0</v>
      </c>
      <c r="L24" s="281">
        <v>0</v>
      </c>
      <c r="M24" s="281">
        <v>0</v>
      </c>
      <c r="N24" s="8" t="s">
        <v>62</v>
      </c>
    </row>
    <row r="25" spans="1:14" ht="45.75" customHeight="1" thickBot="1" x14ac:dyDescent="0.3">
      <c r="A25" s="359"/>
      <c r="B25" s="369"/>
      <c r="C25" s="282" t="s">
        <v>48</v>
      </c>
      <c r="D25" s="279" t="s">
        <v>45</v>
      </c>
      <c r="E25" s="279">
        <v>2</v>
      </c>
      <c r="F25" s="283" t="s">
        <v>46</v>
      </c>
      <c r="G25" s="284" t="s">
        <v>50</v>
      </c>
      <c r="H25" s="316">
        <v>0</v>
      </c>
      <c r="I25" s="281">
        <v>0</v>
      </c>
      <c r="J25" s="281">
        <v>0</v>
      </c>
      <c r="K25" s="281">
        <v>0</v>
      </c>
      <c r="L25" s="281">
        <v>0</v>
      </c>
      <c r="M25" s="281">
        <v>0</v>
      </c>
    </row>
    <row r="26" spans="1:14" ht="35.25" thickBot="1" x14ac:dyDescent="0.3">
      <c r="A26" s="291" t="s">
        <v>66</v>
      </c>
      <c r="B26" s="292" t="s">
        <v>67</v>
      </c>
      <c r="C26" s="309" t="s">
        <v>68</v>
      </c>
      <c r="D26" s="310" t="s">
        <v>2</v>
      </c>
      <c r="E26" s="311" t="s">
        <v>69</v>
      </c>
      <c r="F26" s="312"/>
      <c r="G26" s="313" t="s">
        <v>70</v>
      </c>
      <c r="H26" s="316">
        <v>0</v>
      </c>
      <c r="I26" s="314">
        <v>0</v>
      </c>
      <c r="J26" s="314">
        <v>0</v>
      </c>
      <c r="K26" s="314">
        <v>0</v>
      </c>
      <c r="L26" s="314">
        <v>0</v>
      </c>
      <c r="M26" s="314">
        <v>0</v>
      </c>
      <c r="N26" s="293"/>
    </row>
    <row r="27" spans="1:14" x14ac:dyDescent="0.25">
      <c r="A27" s="8"/>
      <c r="B27" s="5"/>
      <c r="F27" s="5"/>
      <c r="N27" s="3"/>
    </row>
    <row r="28" spans="1:14" x14ac:dyDescent="0.25">
      <c r="A28" s="8"/>
      <c r="N28" s="3"/>
    </row>
    <row r="29" spans="1:14" x14ac:dyDescent="0.25">
      <c r="A29" s="8"/>
      <c r="N29" s="3"/>
    </row>
    <row r="30" spans="1:14" x14ac:dyDescent="0.25">
      <c r="A30" s="8"/>
      <c r="N30" s="3"/>
    </row>
    <row r="31" spans="1:14" x14ac:dyDescent="0.25">
      <c r="A31" s="8"/>
      <c r="N31" s="3"/>
    </row>
    <row r="32" spans="1:14" x14ac:dyDescent="0.25">
      <c r="A32" s="8"/>
      <c r="N32" s="3"/>
    </row>
    <row r="33" spans="1:14" x14ac:dyDescent="0.25">
      <c r="A33" s="8"/>
      <c r="N33" s="3"/>
    </row>
    <row r="34" spans="1:14" x14ac:dyDescent="0.25">
      <c r="A34" s="8"/>
      <c r="N34" s="3"/>
    </row>
    <row r="35" spans="1:14" x14ac:dyDescent="0.25">
      <c r="A35" s="8"/>
      <c r="N35" s="3"/>
    </row>
    <row r="36" spans="1:14" x14ac:dyDescent="0.25">
      <c r="A36" s="8"/>
      <c r="N36" s="3"/>
    </row>
    <row r="37" spans="1:14" x14ac:dyDescent="0.25">
      <c r="A37" s="8"/>
      <c r="N37" s="3"/>
    </row>
    <row r="38" spans="1:14" x14ac:dyDescent="0.25">
      <c r="A38" s="8"/>
      <c r="N38" s="3"/>
    </row>
    <row r="39" spans="1:14" x14ac:dyDescent="0.25">
      <c r="A39" s="8"/>
      <c r="N39" s="3"/>
    </row>
    <row r="40" spans="1:14" x14ac:dyDescent="0.25">
      <c r="A40" s="8"/>
      <c r="N40" s="3"/>
    </row>
    <row r="41" spans="1:14" x14ac:dyDescent="0.25">
      <c r="A41" s="8"/>
      <c r="N41" s="3"/>
    </row>
    <row r="42" spans="1:14" ht="36.75" customHeight="1" x14ac:dyDescent="0.25">
      <c r="A42" s="8"/>
      <c r="N42" s="3"/>
    </row>
    <row r="43" spans="1:14" x14ac:dyDescent="0.25">
      <c r="A43" s="8"/>
      <c r="N43" s="3"/>
    </row>
    <row r="44" spans="1:14" x14ac:dyDescent="0.25">
      <c r="A44" s="8"/>
      <c r="N44" s="3"/>
    </row>
    <row r="45" spans="1:14" x14ac:dyDescent="0.25">
      <c r="A45" s="8"/>
      <c r="N45" s="3"/>
    </row>
    <row r="46" spans="1:14" x14ac:dyDescent="0.25">
      <c r="A46" s="8"/>
      <c r="N46" s="3"/>
    </row>
    <row r="47" spans="1:14" x14ac:dyDescent="0.25">
      <c r="A47" s="8"/>
      <c r="N47" s="3"/>
    </row>
    <row r="48" spans="1:14" ht="22.5" customHeight="1" x14ac:dyDescent="0.25">
      <c r="A48" s="8"/>
      <c r="N48" s="3"/>
    </row>
    <row r="49" spans="1:14" x14ac:dyDescent="0.25">
      <c r="A49" s="8"/>
      <c r="N49" s="3"/>
    </row>
    <row r="50" spans="1:14" x14ac:dyDescent="0.25">
      <c r="A50" s="8"/>
      <c r="N50" s="3"/>
    </row>
    <row r="51" spans="1:14" x14ac:dyDescent="0.25">
      <c r="A51" s="8"/>
      <c r="N51" s="3"/>
    </row>
    <row r="52" spans="1:14" x14ac:dyDescent="0.25">
      <c r="A52" s="8"/>
      <c r="N52" s="3"/>
    </row>
    <row r="53" spans="1:14" x14ac:dyDescent="0.25">
      <c r="A53" s="8"/>
      <c r="N53" s="3"/>
    </row>
    <row r="54" spans="1:14" x14ac:dyDescent="0.25">
      <c r="A54" s="8"/>
      <c r="N54" s="3"/>
    </row>
    <row r="55" spans="1:14" x14ac:dyDescent="0.25">
      <c r="A55" s="8"/>
      <c r="N55" s="3"/>
    </row>
    <row r="56" spans="1:14" x14ac:dyDescent="0.25">
      <c r="A56" s="8"/>
      <c r="N56" s="3"/>
    </row>
    <row r="57" spans="1:14" ht="34.5" customHeight="1" x14ac:dyDescent="0.25">
      <c r="A57" s="8"/>
      <c r="N57" s="3"/>
    </row>
    <row r="58" spans="1:14" ht="18.75" customHeight="1" x14ac:dyDescent="0.25">
      <c r="A58" s="8"/>
      <c r="N58" s="3"/>
    </row>
    <row r="59" spans="1:14" x14ac:dyDescent="0.25">
      <c r="A59" s="8"/>
      <c r="N59" s="3"/>
    </row>
    <row r="60" spans="1:14" x14ac:dyDescent="0.25">
      <c r="A60" s="8"/>
      <c r="N60" s="3"/>
    </row>
    <row r="61" spans="1:14" x14ac:dyDescent="0.25">
      <c r="A61" s="8"/>
      <c r="N61" s="3"/>
    </row>
    <row r="62" spans="1:14" x14ac:dyDescent="0.25">
      <c r="A62" s="8"/>
      <c r="N62" s="3"/>
    </row>
    <row r="63" spans="1:14" x14ac:dyDescent="0.25">
      <c r="A63" s="8"/>
      <c r="N63" s="3"/>
    </row>
    <row r="64" spans="1:14" x14ac:dyDescent="0.25">
      <c r="A64" s="8"/>
      <c r="N64" s="3"/>
    </row>
    <row r="65" spans="1:14" x14ac:dyDescent="0.25">
      <c r="A65" s="8"/>
      <c r="N65" s="3"/>
    </row>
    <row r="66" spans="1:14" x14ac:dyDescent="0.25">
      <c r="A66" s="8"/>
      <c r="N66" s="3"/>
    </row>
    <row r="67" spans="1:14" ht="36.75" customHeight="1" x14ac:dyDescent="0.25">
      <c r="A67" s="8"/>
      <c r="N67" s="3"/>
    </row>
    <row r="68" spans="1:14" x14ac:dyDescent="0.25">
      <c r="A68" s="8"/>
      <c r="N68" s="3"/>
    </row>
    <row r="69" spans="1:14" x14ac:dyDescent="0.25">
      <c r="A69" s="8"/>
      <c r="N69" s="3"/>
    </row>
    <row r="70" spans="1:14" x14ac:dyDescent="0.25">
      <c r="A70" s="8"/>
      <c r="N70" s="3"/>
    </row>
    <row r="71" spans="1:14" x14ac:dyDescent="0.25">
      <c r="A71" s="8"/>
      <c r="N71" s="3"/>
    </row>
    <row r="72" spans="1:14" x14ac:dyDescent="0.25">
      <c r="A72" s="8"/>
      <c r="N72" s="3"/>
    </row>
    <row r="73" spans="1:14" ht="23.25" customHeight="1" x14ac:dyDescent="0.25">
      <c r="A73" s="8"/>
      <c r="N73" s="3"/>
    </row>
    <row r="74" spans="1:14" x14ac:dyDescent="0.25">
      <c r="A74" s="8"/>
      <c r="N74" s="3"/>
    </row>
    <row r="75" spans="1:14" x14ac:dyDescent="0.25">
      <c r="A75" s="8"/>
      <c r="N75" s="3"/>
    </row>
    <row r="76" spans="1:14" x14ac:dyDescent="0.25">
      <c r="A76" s="8"/>
      <c r="N76" s="3"/>
    </row>
    <row r="77" spans="1:14" x14ac:dyDescent="0.25">
      <c r="A77" s="8"/>
      <c r="N77" s="3"/>
    </row>
    <row r="78" spans="1:14" x14ac:dyDescent="0.25">
      <c r="A78" s="8"/>
      <c r="N78" s="3"/>
    </row>
    <row r="79" spans="1:14" x14ac:dyDescent="0.25">
      <c r="A79" s="8"/>
      <c r="N79" s="3"/>
    </row>
    <row r="80" spans="1:14" x14ac:dyDescent="0.25">
      <c r="A80" s="8"/>
      <c r="N80" s="3"/>
    </row>
    <row r="81" spans="1:14" x14ac:dyDescent="0.25">
      <c r="A81" s="8"/>
      <c r="N81" s="3"/>
    </row>
    <row r="82" spans="1:14" ht="26.25" customHeight="1" x14ac:dyDescent="0.25">
      <c r="A82" s="8"/>
      <c r="N82" s="3"/>
    </row>
    <row r="83" spans="1:14" ht="18.75" customHeight="1" x14ac:dyDescent="0.25">
      <c r="A83" s="8"/>
      <c r="N83" s="3"/>
    </row>
    <row r="84" spans="1:14" x14ac:dyDescent="0.25">
      <c r="A84" s="8"/>
      <c r="N84" s="3"/>
    </row>
    <row r="85" spans="1:14" x14ac:dyDescent="0.25">
      <c r="A85" s="8"/>
      <c r="N85" s="3"/>
    </row>
    <row r="86" spans="1:14" x14ac:dyDescent="0.25">
      <c r="A86" s="8"/>
      <c r="N86" s="3"/>
    </row>
    <row r="87" spans="1:14" x14ac:dyDescent="0.25">
      <c r="A87" s="8"/>
      <c r="N87" s="3"/>
    </row>
    <row r="88" spans="1:14" x14ac:dyDescent="0.25">
      <c r="A88" s="8"/>
      <c r="N88" s="3"/>
    </row>
    <row r="89" spans="1:14" x14ac:dyDescent="0.25">
      <c r="A89" s="8"/>
      <c r="N89" s="3"/>
    </row>
    <row r="90" spans="1:14" x14ac:dyDescent="0.25">
      <c r="A90" s="8"/>
      <c r="N90" s="3"/>
    </row>
    <row r="91" spans="1:14" x14ac:dyDescent="0.25">
      <c r="A91" s="8"/>
      <c r="N91" s="3"/>
    </row>
    <row r="92" spans="1:14" ht="34.5" customHeight="1" x14ac:dyDescent="0.25">
      <c r="A92" s="8"/>
      <c r="N92" s="3"/>
    </row>
    <row r="93" spans="1:14" x14ac:dyDescent="0.25">
      <c r="A93" s="8"/>
      <c r="N93" s="3"/>
    </row>
    <row r="94" spans="1:14" x14ac:dyDescent="0.25">
      <c r="A94" s="8"/>
      <c r="N94" s="3"/>
    </row>
    <row r="95" spans="1:14" x14ac:dyDescent="0.25">
      <c r="A95" s="8"/>
      <c r="N95" s="3"/>
    </row>
    <row r="96" spans="1:14" x14ac:dyDescent="0.25">
      <c r="A96" s="8"/>
      <c r="N96" s="3"/>
    </row>
    <row r="97" spans="1:14" x14ac:dyDescent="0.25">
      <c r="A97" s="8"/>
      <c r="N97" s="3"/>
    </row>
    <row r="98" spans="1:14" x14ac:dyDescent="0.25">
      <c r="A98" s="8"/>
      <c r="N98" s="3"/>
    </row>
    <row r="99" spans="1:14" x14ac:dyDescent="0.25">
      <c r="A99" s="8"/>
      <c r="N99" s="3"/>
    </row>
    <row r="100" spans="1:14" x14ac:dyDescent="0.25">
      <c r="A100" s="8"/>
      <c r="N100" s="3"/>
    </row>
    <row r="101" spans="1:14" x14ac:dyDescent="0.25">
      <c r="A101" s="8"/>
      <c r="N101" s="3"/>
    </row>
    <row r="102" spans="1:14" x14ac:dyDescent="0.25">
      <c r="A102" s="8"/>
      <c r="N102" s="3"/>
    </row>
    <row r="103" spans="1:14" x14ac:dyDescent="0.25">
      <c r="A103" s="8"/>
      <c r="N103" s="3"/>
    </row>
    <row r="104" spans="1:14" x14ac:dyDescent="0.25">
      <c r="A104" s="8"/>
      <c r="N104" s="3"/>
    </row>
    <row r="105" spans="1:14" x14ac:dyDescent="0.25">
      <c r="A105" s="8"/>
      <c r="N105" s="3"/>
    </row>
    <row r="106" spans="1:14" x14ac:dyDescent="0.25">
      <c r="A106" s="8"/>
      <c r="N106" s="3"/>
    </row>
    <row r="107" spans="1:14" ht="29.25" customHeight="1" x14ac:dyDescent="0.25">
      <c r="A107" s="8"/>
      <c r="N107" s="3"/>
    </row>
    <row r="108" spans="1:14" x14ac:dyDescent="0.25">
      <c r="A108" s="8"/>
      <c r="N108" s="3"/>
    </row>
    <row r="109" spans="1:14" x14ac:dyDescent="0.25">
      <c r="A109" s="8"/>
      <c r="N109" s="3"/>
    </row>
    <row r="110" spans="1:14" x14ac:dyDescent="0.25">
      <c r="A110" s="8"/>
      <c r="N110" s="3"/>
    </row>
    <row r="111" spans="1:14" x14ac:dyDescent="0.25">
      <c r="A111" s="8"/>
      <c r="N111" s="3"/>
    </row>
    <row r="112" spans="1:14" x14ac:dyDescent="0.25">
      <c r="A112" s="8"/>
      <c r="N112" s="3"/>
    </row>
    <row r="113" spans="1:14" x14ac:dyDescent="0.25">
      <c r="A113" s="8"/>
      <c r="N113" s="3"/>
    </row>
    <row r="114" spans="1:14" x14ac:dyDescent="0.25">
      <c r="A114" s="8"/>
      <c r="N114" s="3"/>
    </row>
    <row r="115" spans="1:14" x14ac:dyDescent="0.25">
      <c r="A115" s="8"/>
      <c r="N115" s="3"/>
    </row>
    <row r="116" spans="1:14" x14ac:dyDescent="0.25">
      <c r="A116" s="8"/>
      <c r="N116" s="3"/>
    </row>
    <row r="117" spans="1:14" ht="33.75" customHeight="1" x14ac:dyDescent="0.25">
      <c r="A117" s="8"/>
      <c r="N117" s="3"/>
    </row>
    <row r="118" spans="1:14" x14ac:dyDescent="0.25">
      <c r="A118" s="8"/>
      <c r="N118" s="3"/>
    </row>
    <row r="119" spans="1:14" x14ac:dyDescent="0.25">
      <c r="A119" s="8"/>
      <c r="N119" s="3"/>
    </row>
    <row r="120" spans="1:14" x14ac:dyDescent="0.25">
      <c r="A120" s="8"/>
      <c r="N120" s="3"/>
    </row>
    <row r="121" spans="1:14" x14ac:dyDescent="0.25">
      <c r="A121" s="8"/>
      <c r="N121" s="3"/>
    </row>
    <row r="122" spans="1:14" x14ac:dyDescent="0.25">
      <c r="A122" s="8"/>
      <c r="N122" s="3"/>
    </row>
    <row r="123" spans="1:14" x14ac:dyDescent="0.25">
      <c r="A123" s="8"/>
      <c r="N123" s="3"/>
    </row>
    <row r="124" spans="1:14" x14ac:dyDescent="0.25">
      <c r="A124" s="8"/>
      <c r="N124" s="3"/>
    </row>
    <row r="125" spans="1:14" x14ac:dyDescent="0.25">
      <c r="A125" s="8"/>
      <c r="N125" s="3"/>
    </row>
    <row r="126" spans="1:14" x14ac:dyDescent="0.25">
      <c r="A126" s="8"/>
      <c r="N126" s="3"/>
    </row>
    <row r="127" spans="1:14" x14ac:dyDescent="0.25">
      <c r="A127" s="8"/>
      <c r="N127" s="3"/>
    </row>
    <row r="128" spans="1:14" x14ac:dyDescent="0.25">
      <c r="A128" s="8"/>
      <c r="N128" s="3"/>
    </row>
    <row r="129" spans="1:14" x14ac:dyDescent="0.25">
      <c r="A129" s="8"/>
      <c r="N129" s="3"/>
    </row>
    <row r="130" spans="1:14" x14ac:dyDescent="0.25">
      <c r="A130" s="8"/>
      <c r="N130" s="3"/>
    </row>
    <row r="131" spans="1:14" x14ac:dyDescent="0.25">
      <c r="A131" s="8"/>
      <c r="N131" s="3"/>
    </row>
    <row r="132" spans="1:14" ht="29.25" customHeight="1" x14ac:dyDescent="0.25">
      <c r="A132" s="8"/>
      <c r="N132" s="3"/>
    </row>
    <row r="133" spans="1:14" x14ac:dyDescent="0.25">
      <c r="A133" s="8"/>
      <c r="N133" s="3"/>
    </row>
    <row r="134" spans="1:14" x14ac:dyDescent="0.25">
      <c r="A134" s="8"/>
      <c r="N134" s="3"/>
    </row>
    <row r="135" spans="1:14" x14ac:dyDescent="0.25">
      <c r="A135" s="8"/>
      <c r="N135" s="3"/>
    </row>
    <row r="136" spans="1:14" x14ac:dyDescent="0.25">
      <c r="A136" s="8"/>
      <c r="N136" s="3"/>
    </row>
    <row r="137" spans="1:14" x14ac:dyDescent="0.25">
      <c r="A137" s="8"/>
      <c r="N137" s="3"/>
    </row>
    <row r="138" spans="1:14" x14ac:dyDescent="0.25">
      <c r="A138" s="8"/>
      <c r="N138" s="3"/>
    </row>
    <row r="139" spans="1:14" x14ac:dyDescent="0.25">
      <c r="A139" s="8"/>
      <c r="N139" s="3"/>
    </row>
    <row r="140" spans="1:14" x14ac:dyDescent="0.25">
      <c r="A140" s="8"/>
      <c r="N140" s="3"/>
    </row>
    <row r="141" spans="1:14" x14ac:dyDescent="0.25">
      <c r="A141" s="8"/>
      <c r="N141" s="3"/>
    </row>
    <row r="142" spans="1:14" ht="30.75" customHeight="1" x14ac:dyDescent="0.25">
      <c r="A142" s="8"/>
      <c r="N142" s="3"/>
    </row>
    <row r="143" spans="1:14" x14ac:dyDescent="0.25">
      <c r="A143" s="8"/>
      <c r="N143" s="3"/>
    </row>
    <row r="144" spans="1:14" x14ac:dyDescent="0.25">
      <c r="A144" s="8"/>
      <c r="N144" s="3"/>
    </row>
    <row r="145" spans="1:14" x14ac:dyDescent="0.25">
      <c r="A145" s="8"/>
      <c r="N145" s="3"/>
    </row>
    <row r="146" spans="1:14" x14ac:dyDescent="0.25">
      <c r="A146" s="8"/>
      <c r="N146" s="3"/>
    </row>
    <row r="147" spans="1:14" x14ac:dyDescent="0.25">
      <c r="A147" s="8"/>
      <c r="N147" s="3"/>
    </row>
    <row r="148" spans="1:14" x14ac:dyDescent="0.25">
      <c r="A148" s="8"/>
      <c r="N148" s="3"/>
    </row>
    <row r="149" spans="1:14" x14ac:dyDescent="0.25">
      <c r="A149" s="8"/>
      <c r="N149" s="3"/>
    </row>
    <row r="150" spans="1:14" x14ac:dyDescent="0.25">
      <c r="A150" s="8"/>
      <c r="N150" s="3"/>
    </row>
    <row r="151" spans="1:14" x14ac:dyDescent="0.25">
      <c r="A151" s="8"/>
      <c r="N151" s="3"/>
    </row>
    <row r="152" spans="1:14" x14ac:dyDescent="0.25">
      <c r="A152" s="8"/>
      <c r="N152" s="3"/>
    </row>
    <row r="153" spans="1:14" x14ac:dyDescent="0.25">
      <c r="A153" s="8"/>
      <c r="N153" s="3"/>
    </row>
    <row r="154" spans="1:14" x14ac:dyDescent="0.25">
      <c r="A154" s="8"/>
      <c r="N154" s="3"/>
    </row>
    <row r="155" spans="1:14" x14ac:dyDescent="0.25">
      <c r="A155" s="8"/>
      <c r="N155" s="3"/>
    </row>
    <row r="156" spans="1:14" x14ac:dyDescent="0.25">
      <c r="A156" s="8"/>
      <c r="N156" s="3"/>
    </row>
    <row r="157" spans="1:14" ht="33.75" customHeight="1" x14ac:dyDescent="0.25">
      <c r="A157" s="8"/>
      <c r="N157" s="3"/>
    </row>
    <row r="158" spans="1:14" x14ac:dyDescent="0.25">
      <c r="A158" s="8"/>
      <c r="N158" s="3"/>
    </row>
    <row r="159" spans="1:14" x14ac:dyDescent="0.25">
      <c r="A159" s="8"/>
      <c r="N159" s="3"/>
    </row>
    <row r="160" spans="1:14" x14ac:dyDescent="0.25">
      <c r="A160" s="8"/>
      <c r="N160" s="3"/>
    </row>
    <row r="161" spans="1:14" x14ac:dyDescent="0.25">
      <c r="A161" s="8"/>
      <c r="N161" s="3"/>
    </row>
    <row r="162" spans="1:14" x14ac:dyDescent="0.25">
      <c r="A162" s="8"/>
      <c r="N162" s="3"/>
    </row>
    <row r="163" spans="1:14" x14ac:dyDescent="0.25">
      <c r="A163" s="8"/>
      <c r="N163" s="3"/>
    </row>
    <row r="164" spans="1:14" x14ac:dyDescent="0.25">
      <c r="A164" s="8"/>
      <c r="N164" s="3"/>
    </row>
    <row r="165" spans="1:14" x14ac:dyDescent="0.25">
      <c r="A165" s="8"/>
      <c r="N165" s="3"/>
    </row>
    <row r="166" spans="1:14" x14ac:dyDescent="0.25">
      <c r="A166" s="8"/>
      <c r="N166" s="3"/>
    </row>
    <row r="167" spans="1:14" ht="32.25" customHeight="1" x14ac:dyDescent="0.25">
      <c r="A167" s="8"/>
      <c r="N167" s="3"/>
    </row>
    <row r="168" spans="1:14" x14ac:dyDescent="0.25">
      <c r="A168" s="8"/>
      <c r="N168" s="3"/>
    </row>
    <row r="169" spans="1:14" x14ac:dyDescent="0.25">
      <c r="A169" s="8"/>
      <c r="N169" s="3"/>
    </row>
    <row r="170" spans="1:14" x14ac:dyDescent="0.25">
      <c r="A170" s="8"/>
      <c r="N170" s="3"/>
    </row>
    <row r="171" spans="1:14" x14ac:dyDescent="0.25">
      <c r="A171" s="8"/>
      <c r="N171" s="3"/>
    </row>
    <row r="172" spans="1:14" x14ac:dyDescent="0.25">
      <c r="A172" s="8"/>
      <c r="N172" s="3"/>
    </row>
    <row r="173" spans="1:14" x14ac:dyDescent="0.25">
      <c r="A173" s="8"/>
      <c r="N173" s="3"/>
    </row>
    <row r="174" spans="1:14" x14ac:dyDescent="0.25">
      <c r="A174" s="8"/>
      <c r="N174" s="3"/>
    </row>
    <row r="175" spans="1:14" x14ac:dyDescent="0.25">
      <c r="A175" s="8"/>
      <c r="N175" s="3"/>
    </row>
    <row r="176" spans="1:14" x14ac:dyDescent="0.25">
      <c r="A176" s="8"/>
      <c r="N176" s="3"/>
    </row>
    <row r="177" spans="1:14" x14ac:dyDescent="0.25">
      <c r="A177" s="8"/>
      <c r="N177" s="3"/>
    </row>
    <row r="178" spans="1:14" x14ac:dyDescent="0.25">
      <c r="A178" s="8"/>
      <c r="N178" s="3"/>
    </row>
    <row r="179" spans="1:14" x14ac:dyDescent="0.25">
      <c r="A179" s="8"/>
      <c r="N179" s="3"/>
    </row>
    <row r="180" spans="1:14" x14ac:dyDescent="0.25">
      <c r="A180" s="8"/>
      <c r="N180" s="3"/>
    </row>
    <row r="181" spans="1:14" x14ac:dyDescent="0.25">
      <c r="A181" s="8"/>
      <c r="N181" s="3"/>
    </row>
    <row r="182" spans="1:14" ht="36.75" customHeight="1" x14ac:dyDescent="0.25">
      <c r="A182" s="8"/>
      <c r="N182" s="3"/>
    </row>
    <row r="183" spans="1:14" x14ac:dyDescent="0.25">
      <c r="A183" s="8"/>
      <c r="N183" s="3"/>
    </row>
    <row r="184" spans="1:14" x14ac:dyDescent="0.25">
      <c r="A184" s="8"/>
      <c r="N184" s="3"/>
    </row>
    <row r="185" spans="1:14" x14ac:dyDescent="0.25">
      <c r="A185" s="8"/>
      <c r="N185" s="3"/>
    </row>
    <row r="186" spans="1:14" x14ac:dyDescent="0.25">
      <c r="A186" s="8"/>
      <c r="N186" s="3"/>
    </row>
    <row r="187" spans="1:14" x14ac:dyDescent="0.25">
      <c r="A187" s="8"/>
      <c r="N187" s="3"/>
    </row>
    <row r="188" spans="1:14" x14ac:dyDescent="0.25">
      <c r="A188" s="8"/>
      <c r="N188" s="3"/>
    </row>
    <row r="189" spans="1:14" x14ac:dyDescent="0.25">
      <c r="A189" s="8"/>
      <c r="N189" s="3"/>
    </row>
    <row r="190" spans="1:14" x14ac:dyDescent="0.25">
      <c r="A190" s="8"/>
      <c r="N190" s="3"/>
    </row>
    <row r="191" spans="1:14" x14ac:dyDescent="0.25">
      <c r="A191" s="8"/>
      <c r="N191" s="3"/>
    </row>
    <row r="192" spans="1:14" ht="34.5" customHeight="1" x14ac:dyDescent="0.25">
      <c r="A192" s="8"/>
      <c r="N192" s="3"/>
    </row>
    <row r="193" spans="1:14" x14ac:dyDescent="0.25">
      <c r="A193" s="8"/>
      <c r="N193" s="3"/>
    </row>
    <row r="194" spans="1:14" x14ac:dyDescent="0.25">
      <c r="A194" s="8"/>
      <c r="N194" s="3"/>
    </row>
    <row r="195" spans="1:14" x14ac:dyDescent="0.25">
      <c r="A195" s="8"/>
      <c r="N195" s="3"/>
    </row>
    <row r="196" spans="1:14" x14ac:dyDescent="0.25">
      <c r="A196" s="8"/>
      <c r="N196" s="3"/>
    </row>
    <row r="197" spans="1:14" x14ac:dyDescent="0.25">
      <c r="A197" s="8"/>
      <c r="N197" s="3"/>
    </row>
    <row r="198" spans="1:14" x14ac:dyDescent="0.25">
      <c r="A198" s="8"/>
      <c r="N198" s="3"/>
    </row>
    <row r="199" spans="1:14" x14ac:dyDescent="0.25">
      <c r="A199" s="8"/>
      <c r="N199" s="3"/>
    </row>
    <row r="200" spans="1:14" x14ac:dyDescent="0.25">
      <c r="A200" s="8"/>
      <c r="N200" s="3"/>
    </row>
    <row r="201" spans="1:14" x14ac:dyDescent="0.25">
      <c r="A201" s="8"/>
      <c r="N201" s="3"/>
    </row>
    <row r="202" spans="1:14" x14ac:dyDescent="0.25">
      <c r="A202" s="8"/>
      <c r="N202" s="3"/>
    </row>
    <row r="203" spans="1:14" x14ac:dyDescent="0.25">
      <c r="A203" s="8"/>
      <c r="N203" s="3"/>
    </row>
    <row r="204" spans="1:14" x14ac:dyDescent="0.25">
      <c r="A204" s="8"/>
      <c r="N204" s="3"/>
    </row>
    <row r="205" spans="1:14" x14ac:dyDescent="0.25">
      <c r="A205" s="8"/>
      <c r="N205" s="3"/>
    </row>
    <row r="206" spans="1:14" x14ac:dyDescent="0.25">
      <c r="A206" s="8"/>
      <c r="N206" s="3"/>
    </row>
    <row r="207" spans="1:14" ht="36" customHeight="1" x14ac:dyDescent="0.25">
      <c r="A207" s="8"/>
      <c r="N207" s="3"/>
    </row>
    <row r="208" spans="1:14" x14ac:dyDescent="0.25">
      <c r="A208" s="8"/>
      <c r="N208" s="3"/>
    </row>
    <row r="209" spans="1:14" x14ac:dyDescent="0.25">
      <c r="A209" s="8"/>
      <c r="N209" s="3"/>
    </row>
    <row r="210" spans="1:14" x14ac:dyDescent="0.25">
      <c r="A210" s="8"/>
      <c r="N210" s="3"/>
    </row>
    <row r="211" spans="1:14" x14ac:dyDescent="0.25">
      <c r="A211" s="8"/>
      <c r="N211" s="3"/>
    </row>
    <row r="212" spans="1:14" x14ac:dyDescent="0.25">
      <c r="A212" s="8"/>
      <c r="N212" s="3"/>
    </row>
    <row r="213" spans="1:14" x14ac:dyDescent="0.25">
      <c r="A213" s="8"/>
      <c r="N213" s="3"/>
    </row>
    <row r="214" spans="1:14" x14ac:dyDescent="0.25">
      <c r="A214" s="8"/>
      <c r="N214" s="3"/>
    </row>
    <row r="215" spans="1:14" x14ac:dyDescent="0.25">
      <c r="A215" s="8"/>
      <c r="N215" s="3"/>
    </row>
    <row r="216" spans="1:14" x14ac:dyDescent="0.25">
      <c r="A216" s="8"/>
      <c r="N216" s="3"/>
    </row>
    <row r="217" spans="1:14" ht="28.5" customHeight="1" x14ac:dyDescent="0.25">
      <c r="A217" s="8"/>
      <c r="N217" s="3"/>
    </row>
    <row r="218" spans="1:14" x14ac:dyDescent="0.25">
      <c r="A218" s="8"/>
      <c r="N218" s="3"/>
    </row>
    <row r="219" spans="1:14" x14ac:dyDescent="0.25">
      <c r="A219" s="8"/>
      <c r="N219" s="3"/>
    </row>
    <row r="220" spans="1:14" x14ac:dyDescent="0.25">
      <c r="A220" s="8"/>
      <c r="N220" s="3"/>
    </row>
    <row r="221" spans="1:14" x14ac:dyDescent="0.25">
      <c r="A221" s="8"/>
      <c r="N221" s="3"/>
    </row>
    <row r="222" spans="1:14" x14ac:dyDescent="0.25">
      <c r="A222" s="8"/>
      <c r="N222" s="3"/>
    </row>
    <row r="223" spans="1:14" x14ac:dyDescent="0.25">
      <c r="A223" s="8"/>
      <c r="N223" s="3"/>
    </row>
    <row r="224" spans="1:14" x14ac:dyDescent="0.25">
      <c r="A224" s="8"/>
      <c r="N224" s="3"/>
    </row>
    <row r="225" spans="1:14" x14ac:dyDescent="0.25">
      <c r="A225" s="8"/>
      <c r="N225" s="3"/>
    </row>
    <row r="226" spans="1:14" x14ac:dyDescent="0.25">
      <c r="A226" s="8"/>
      <c r="N226" s="3"/>
    </row>
    <row r="227" spans="1:14" x14ac:dyDescent="0.25">
      <c r="A227" s="8"/>
      <c r="N227" s="3"/>
    </row>
    <row r="228" spans="1:14" x14ac:dyDescent="0.25">
      <c r="A228" s="8"/>
      <c r="N228" s="3"/>
    </row>
    <row r="229" spans="1:14" x14ac:dyDescent="0.25">
      <c r="A229" s="8"/>
      <c r="N229" s="3"/>
    </row>
    <row r="230" spans="1:14" x14ac:dyDescent="0.25">
      <c r="A230" s="8"/>
      <c r="N230" s="3"/>
    </row>
    <row r="231" spans="1:14" x14ac:dyDescent="0.25">
      <c r="A231" s="8"/>
      <c r="N231" s="3"/>
    </row>
    <row r="232" spans="1:14" x14ac:dyDescent="0.25">
      <c r="A232" s="8"/>
      <c r="N232" s="3"/>
    </row>
    <row r="233" spans="1:14" x14ac:dyDescent="0.25">
      <c r="A233" s="8"/>
      <c r="N233" s="3"/>
    </row>
    <row r="234" spans="1:14" x14ac:dyDescent="0.25">
      <c r="A234" s="8"/>
      <c r="N234" s="3"/>
    </row>
    <row r="235" spans="1:14" x14ac:dyDescent="0.25">
      <c r="A235" s="8"/>
      <c r="N235" s="3"/>
    </row>
    <row r="236" spans="1:14" x14ac:dyDescent="0.25">
      <c r="A236" s="8"/>
      <c r="N236" s="3"/>
    </row>
    <row r="237" spans="1:14" x14ac:dyDescent="0.25">
      <c r="A237" s="8"/>
      <c r="N237" s="3"/>
    </row>
    <row r="238" spans="1:14" x14ac:dyDescent="0.25">
      <c r="A238" s="8"/>
      <c r="N238" s="3"/>
    </row>
    <row r="239" spans="1:14" x14ac:dyDescent="0.25">
      <c r="A239" s="8"/>
      <c r="N239" s="3"/>
    </row>
    <row r="240" spans="1:14" x14ac:dyDescent="0.25">
      <c r="A240" s="8"/>
      <c r="N240" s="3"/>
    </row>
    <row r="241" spans="1:14" x14ac:dyDescent="0.25">
      <c r="A241" s="8"/>
      <c r="N241" s="3"/>
    </row>
    <row r="242" spans="1:14" x14ac:dyDescent="0.25">
      <c r="A242" s="8"/>
      <c r="N242" s="3"/>
    </row>
    <row r="243" spans="1:14" x14ac:dyDescent="0.25">
      <c r="A243" s="8"/>
      <c r="N243" s="3"/>
    </row>
    <row r="244" spans="1:14" x14ac:dyDescent="0.25">
      <c r="A244" s="8"/>
      <c r="N244" s="3"/>
    </row>
    <row r="245" spans="1:14" x14ac:dyDescent="0.25">
      <c r="A245" s="8"/>
      <c r="N245" s="3"/>
    </row>
    <row r="246" spans="1:14" x14ac:dyDescent="0.25">
      <c r="A246" s="8"/>
      <c r="N246" s="3"/>
    </row>
    <row r="247" spans="1:14" x14ac:dyDescent="0.25">
      <c r="A247" s="8"/>
      <c r="N247" s="3"/>
    </row>
    <row r="248" spans="1:14" x14ac:dyDescent="0.25">
      <c r="A248" s="8"/>
      <c r="N248" s="3"/>
    </row>
    <row r="249" spans="1:14" x14ac:dyDescent="0.25">
      <c r="A249" s="8"/>
      <c r="N249" s="3"/>
    </row>
    <row r="250" spans="1:14" x14ac:dyDescent="0.25">
      <c r="A250" s="8"/>
      <c r="N250" s="3"/>
    </row>
    <row r="251" spans="1:14" x14ac:dyDescent="0.25">
      <c r="A251" s="8"/>
      <c r="N251" s="3"/>
    </row>
    <row r="252" spans="1:14" x14ac:dyDescent="0.25">
      <c r="A252" s="8"/>
      <c r="N252" s="3"/>
    </row>
    <row r="253" spans="1:14" x14ac:dyDescent="0.25">
      <c r="A253" s="8"/>
      <c r="N253" s="3"/>
    </row>
    <row r="254" spans="1:14" x14ac:dyDescent="0.25">
      <c r="A254" s="8"/>
      <c r="N254" s="3"/>
    </row>
    <row r="255" spans="1:14" x14ac:dyDescent="0.25">
      <c r="A255" s="8"/>
      <c r="N255" s="3"/>
    </row>
    <row r="256" spans="1:14" x14ac:dyDescent="0.25">
      <c r="A256" s="8"/>
      <c r="N256" s="3"/>
    </row>
    <row r="257" spans="1:14" x14ac:dyDescent="0.25">
      <c r="A257" s="8"/>
      <c r="N257" s="3"/>
    </row>
    <row r="258" spans="1:14" x14ac:dyDescent="0.25">
      <c r="A258" s="8"/>
      <c r="N258" s="3"/>
    </row>
    <row r="259" spans="1:14" x14ac:dyDescent="0.25">
      <c r="A259" s="8"/>
      <c r="N259" s="3"/>
    </row>
    <row r="260" spans="1:14" x14ac:dyDescent="0.25">
      <c r="A260" s="8"/>
      <c r="N260" s="3"/>
    </row>
    <row r="261" spans="1:14" x14ac:dyDescent="0.25">
      <c r="A261" s="8"/>
      <c r="N261" s="3"/>
    </row>
    <row r="262" spans="1:14" x14ac:dyDescent="0.25">
      <c r="A262" s="8"/>
      <c r="N262" s="3"/>
    </row>
    <row r="263" spans="1:14" x14ac:dyDescent="0.25">
      <c r="A263" s="8"/>
      <c r="N263" s="3"/>
    </row>
    <row r="264" spans="1:14" x14ac:dyDescent="0.25">
      <c r="A264" s="8"/>
      <c r="N264" s="3"/>
    </row>
    <row r="265" spans="1:14" x14ac:dyDescent="0.25">
      <c r="A265" s="8"/>
      <c r="N265" s="3"/>
    </row>
    <row r="266" spans="1:14" x14ac:dyDescent="0.25">
      <c r="A266" s="8"/>
      <c r="N266" s="3"/>
    </row>
    <row r="267" spans="1:14" x14ac:dyDescent="0.25">
      <c r="A267" s="8"/>
      <c r="N267" s="3"/>
    </row>
    <row r="268" spans="1:14" x14ac:dyDescent="0.25">
      <c r="A268" s="8"/>
      <c r="N268" s="3"/>
    </row>
    <row r="269" spans="1:14" x14ac:dyDescent="0.25">
      <c r="A269" s="8"/>
      <c r="N269" s="3"/>
    </row>
    <row r="270" spans="1:14" x14ac:dyDescent="0.25">
      <c r="A270" s="8"/>
      <c r="N270" s="3"/>
    </row>
    <row r="271" spans="1:14" x14ac:dyDescent="0.25">
      <c r="A271" s="8"/>
      <c r="N271" s="3"/>
    </row>
    <row r="272" spans="1:14" x14ac:dyDescent="0.25">
      <c r="A272" s="8"/>
      <c r="N272" s="3"/>
    </row>
    <row r="273" spans="1:14" x14ac:dyDescent="0.25">
      <c r="A273" s="8"/>
      <c r="N273" s="3"/>
    </row>
    <row r="274" spans="1:14" x14ac:dyDescent="0.25">
      <c r="A274" s="8"/>
      <c r="N274" s="3"/>
    </row>
    <row r="275" spans="1:14" x14ac:dyDescent="0.25">
      <c r="A275" s="8"/>
      <c r="N275" s="3"/>
    </row>
    <row r="276" spans="1:14" x14ac:dyDescent="0.25">
      <c r="A276" s="8"/>
      <c r="N276" s="3"/>
    </row>
    <row r="277" spans="1:14" x14ac:dyDescent="0.25">
      <c r="A277" s="8"/>
      <c r="N277" s="3"/>
    </row>
    <row r="278" spans="1:14" x14ac:dyDescent="0.25">
      <c r="A278" s="8"/>
      <c r="N278" s="3"/>
    </row>
    <row r="279" spans="1:14" x14ac:dyDescent="0.25">
      <c r="A279" s="8"/>
      <c r="N279" s="3"/>
    </row>
    <row r="280" spans="1:14" x14ac:dyDescent="0.25">
      <c r="A280" s="8"/>
      <c r="N280" s="3"/>
    </row>
    <row r="281" spans="1:14" x14ac:dyDescent="0.25">
      <c r="A281" s="8"/>
      <c r="N281" s="3"/>
    </row>
    <row r="282" spans="1:14" x14ac:dyDescent="0.25">
      <c r="A282" s="8"/>
      <c r="N282" s="3"/>
    </row>
    <row r="283" spans="1:14" x14ac:dyDescent="0.25">
      <c r="A283" s="8"/>
      <c r="N283" s="3"/>
    </row>
    <row r="284" spans="1:14" x14ac:dyDescent="0.25">
      <c r="A284" s="8"/>
      <c r="N284" s="3"/>
    </row>
    <row r="285" spans="1:14" x14ac:dyDescent="0.25">
      <c r="A285" s="8"/>
      <c r="N285" s="3"/>
    </row>
    <row r="286" spans="1:14" x14ac:dyDescent="0.25">
      <c r="A286" s="8"/>
      <c r="N286" s="3"/>
    </row>
    <row r="287" spans="1:14" x14ac:dyDescent="0.25">
      <c r="A287" s="8"/>
      <c r="N287" s="3"/>
    </row>
    <row r="288" spans="1:14" x14ac:dyDescent="0.25">
      <c r="A288" s="8"/>
      <c r="N288" s="3"/>
    </row>
    <row r="289" spans="1:14" x14ac:dyDescent="0.25">
      <c r="A289" s="8"/>
      <c r="N289" s="3"/>
    </row>
    <row r="290" spans="1:14" x14ac:dyDescent="0.25">
      <c r="A290" s="8"/>
      <c r="N290" s="3"/>
    </row>
    <row r="291" spans="1:14" x14ac:dyDescent="0.25">
      <c r="A291" s="8"/>
      <c r="N291" s="3"/>
    </row>
    <row r="292" spans="1:14" x14ac:dyDescent="0.25">
      <c r="A292" s="8"/>
      <c r="N292" s="3"/>
    </row>
    <row r="293" spans="1:14" x14ac:dyDescent="0.25">
      <c r="A293" s="8"/>
      <c r="N293" s="3"/>
    </row>
    <row r="294" spans="1:14" x14ac:dyDescent="0.25">
      <c r="A294" s="8"/>
      <c r="N294" s="3"/>
    </row>
    <row r="295" spans="1:14" x14ac:dyDescent="0.25">
      <c r="A295" s="8"/>
      <c r="N295" s="3"/>
    </row>
    <row r="296" spans="1:14" x14ac:dyDescent="0.25">
      <c r="A296" s="8"/>
      <c r="N296" s="3"/>
    </row>
    <row r="297" spans="1:14" x14ac:dyDescent="0.25">
      <c r="A297" s="8"/>
      <c r="N297" s="3"/>
    </row>
    <row r="298" spans="1:14" x14ac:dyDescent="0.25">
      <c r="A298" s="8"/>
      <c r="N298" s="3"/>
    </row>
  </sheetData>
  <mergeCells count="27">
    <mergeCell ref="E13:E14"/>
    <mergeCell ref="F13:F14"/>
    <mergeCell ref="A18:A20"/>
    <mergeCell ref="B18:B20"/>
    <mergeCell ref="A21:A25"/>
    <mergeCell ref="B21:B25"/>
    <mergeCell ref="C21:C22"/>
    <mergeCell ref="C23:C24"/>
    <mergeCell ref="A11:A12"/>
    <mergeCell ref="A13:A16"/>
    <mergeCell ref="B13:B15"/>
    <mergeCell ref="C13:C14"/>
    <mergeCell ref="D13:D14"/>
    <mergeCell ref="A7:M7"/>
    <mergeCell ref="A8:A10"/>
    <mergeCell ref="B8:B10"/>
    <mergeCell ref="C8:C10"/>
    <mergeCell ref="D8:G8"/>
    <mergeCell ref="H8:L8"/>
    <mergeCell ref="M8:M10"/>
    <mergeCell ref="D9:D10"/>
    <mergeCell ref="E9:E10"/>
    <mergeCell ref="F9:F10"/>
    <mergeCell ref="G9:G10"/>
    <mergeCell ref="H9:H10"/>
    <mergeCell ref="I9:J9"/>
    <mergeCell ref="K9:L9"/>
  </mergeCells>
  <pageMargins left="0.70866141732283472" right="0.70866141732283472" top="0.78740157480314965" bottom="0.78740157480314965" header="0.31496062992125984" footer="0.31496062992125984"/>
  <pageSetup paperSize="9" scale="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Celkem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Harmonogram výzev</vt:lpstr>
      <vt:lpstr>Výzvy dle OP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v.vaneckova@seznam.cz</dc:creator>
  <cp:lastModifiedBy>v.vaneckova@seznam.cz</cp:lastModifiedBy>
  <cp:lastPrinted>2016-01-25T08:23:00Z</cp:lastPrinted>
  <dcterms:created xsi:type="dcterms:W3CDTF">2015-11-20T08:50:39Z</dcterms:created>
  <dcterms:modified xsi:type="dcterms:W3CDTF">2016-01-25T09:36:05Z</dcterms:modified>
</cp:coreProperties>
</file>